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ATA\3. KULIAH\1. UNIPA\4. SEMESTER GENAP 2023 -2024\1. Sistem dan Bangunan Irigasi\REFERENSI\MATERI VIDEO PEMBELAJARAN\"/>
    </mc:Choice>
  </mc:AlternateContent>
  <xr:revisionPtr revIDLastSave="0" documentId="13_ncr:1_{1637B4F5-DA51-42F2-A520-62629CFED720}" xr6:coauthVersionLast="47" xr6:coauthVersionMax="47" xr10:uidLastSave="{00000000-0000-0000-0000-000000000000}"/>
  <bookViews>
    <workbookView xWindow="-108" yWindow="-108" windowWidth="23256" windowHeight="12456" firstSheet="14" activeTab="16" xr2:uid="{00000000-000D-0000-FFFF-FFFF00000000}"/>
  </bookViews>
  <sheets>
    <sheet name="data" sheetId="13" state="hidden" r:id="rId1"/>
    <sheet name="CH 2013" sheetId="1" r:id="rId2"/>
    <sheet name="CH 2014" sheetId="3" r:id="rId3"/>
    <sheet name="CH 2015" sheetId="4" r:id="rId4"/>
    <sheet name="CH 2016" sheetId="5" r:id="rId5"/>
    <sheet name="CH 2017" sheetId="6" r:id="rId6"/>
    <sheet name="CH 2018" sheetId="7" r:id="rId7"/>
    <sheet name="CH 2019" sheetId="8" r:id="rId8"/>
    <sheet name="CH 2020" sheetId="9" r:id="rId9"/>
    <sheet name="CH 2021" sheetId="10" r:id="rId10"/>
    <sheet name="CH 2022" sheetId="11" r:id="rId11"/>
    <sheet name="Re Padi" sheetId="14" r:id="rId12"/>
    <sheet name="Re Palawija" sheetId="15" r:id="rId13"/>
    <sheet name="Penyiapan Lahan PADI" sheetId="16" r:id="rId14"/>
    <sheet name="Penyiapan Lahan PALAWIJA" sheetId="23" r:id="rId15"/>
    <sheet name="kEBUTUHAN AIR IRIGASI (PADI )" sheetId="21" r:id="rId16"/>
    <sheet name="kEBUTUHAN AIR IRIGASI (PALAWIJA" sheetId="24" r:id="rId17"/>
    <sheet name="Sheet3" sheetId="18" r:id="rId18"/>
  </sheets>
  <calcPr calcId="191029"/>
</workbook>
</file>

<file path=xl/calcChain.xml><?xml version="1.0" encoding="utf-8"?>
<calcChain xmlns="http://schemas.openxmlformats.org/spreadsheetml/2006/main">
  <c r="G20" i="24" l="1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V20" i="24"/>
  <c r="W20" i="24"/>
  <c r="X20" i="24"/>
  <c r="Y20" i="24"/>
  <c r="Z20" i="24"/>
  <c r="AA20" i="24"/>
  <c r="AB20" i="24"/>
  <c r="AC20" i="24"/>
  <c r="G21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Y21" i="24"/>
  <c r="Z21" i="24"/>
  <c r="AA21" i="24"/>
  <c r="AB21" i="24"/>
  <c r="AC21" i="24"/>
  <c r="G22" i="24"/>
  <c r="H22" i="24"/>
  <c r="I22" i="24"/>
  <c r="J22" i="24"/>
  <c r="K22" i="24"/>
  <c r="K23" i="24" s="1"/>
  <c r="L22" i="24"/>
  <c r="M22" i="24"/>
  <c r="M23" i="24" s="1"/>
  <c r="N22" i="24"/>
  <c r="O22" i="24"/>
  <c r="P22" i="24"/>
  <c r="Q22" i="24"/>
  <c r="R22" i="24"/>
  <c r="S22" i="24"/>
  <c r="S23" i="24" s="1"/>
  <c r="T22" i="24"/>
  <c r="U22" i="24"/>
  <c r="U23" i="24" s="1"/>
  <c r="V22" i="24"/>
  <c r="W22" i="24"/>
  <c r="X22" i="24"/>
  <c r="Y22" i="24"/>
  <c r="Z22" i="24"/>
  <c r="AA22" i="24"/>
  <c r="AA23" i="24" s="1"/>
  <c r="AB22" i="24"/>
  <c r="AC22" i="24"/>
  <c r="AC23" i="24" s="1"/>
  <c r="G23" i="24"/>
  <c r="H23" i="24"/>
  <c r="I23" i="24"/>
  <c r="J23" i="24"/>
  <c r="L23" i="24"/>
  <c r="N23" i="24"/>
  <c r="O23" i="24"/>
  <c r="P23" i="24"/>
  <c r="Q23" i="24"/>
  <c r="R23" i="24"/>
  <c r="T23" i="24"/>
  <c r="V23" i="24"/>
  <c r="W23" i="24"/>
  <c r="X23" i="24"/>
  <c r="Y23" i="24"/>
  <c r="Z23" i="24"/>
  <c r="AB23" i="24"/>
  <c r="G24" i="24"/>
  <c r="G25" i="24" s="1"/>
  <c r="H24" i="24"/>
  <c r="I24" i="24"/>
  <c r="J24" i="24"/>
  <c r="K24" i="24"/>
  <c r="K25" i="24" s="1"/>
  <c r="L24" i="24"/>
  <c r="M24" i="24"/>
  <c r="M25" i="24" s="1"/>
  <c r="N24" i="24"/>
  <c r="O24" i="24"/>
  <c r="O25" i="24" s="1"/>
  <c r="P24" i="24"/>
  <c r="Q24" i="24"/>
  <c r="R24" i="24"/>
  <c r="S24" i="24"/>
  <c r="S25" i="24" s="1"/>
  <c r="T24" i="24"/>
  <c r="U24" i="24"/>
  <c r="U25" i="24" s="1"/>
  <c r="V24" i="24"/>
  <c r="W24" i="24"/>
  <c r="W25" i="24" s="1"/>
  <c r="X24" i="24"/>
  <c r="Y24" i="24"/>
  <c r="Z24" i="24"/>
  <c r="AA24" i="24"/>
  <c r="AA25" i="24" s="1"/>
  <c r="AB24" i="24"/>
  <c r="AC24" i="24"/>
  <c r="AC25" i="24" s="1"/>
  <c r="H25" i="24"/>
  <c r="I25" i="24"/>
  <c r="J25" i="24"/>
  <c r="L25" i="24"/>
  <c r="N25" i="24"/>
  <c r="P25" i="24"/>
  <c r="Q25" i="24"/>
  <c r="R25" i="24"/>
  <c r="T25" i="24"/>
  <c r="V25" i="24"/>
  <c r="X25" i="24"/>
  <c r="Y25" i="24"/>
  <c r="Z25" i="24"/>
  <c r="AB25" i="24"/>
  <c r="G26" i="24"/>
  <c r="G27" i="24" s="1"/>
  <c r="H26" i="24"/>
  <c r="I26" i="24"/>
  <c r="I27" i="24" s="1"/>
  <c r="J26" i="24"/>
  <c r="K26" i="24"/>
  <c r="L26" i="24"/>
  <c r="L27" i="24" s="1"/>
  <c r="M26" i="24"/>
  <c r="M27" i="24" s="1"/>
  <c r="N26" i="24"/>
  <c r="O26" i="24"/>
  <c r="O27" i="24" s="1"/>
  <c r="P26" i="24"/>
  <c r="Q26" i="24"/>
  <c r="Q27" i="24" s="1"/>
  <c r="R26" i="24"/>
  <c r="S26" i="24"/>
  <c r="T26" i="24"/>
  <c r="T27" i="24" s="1"/>
  <c r="U26" i="24"/>
  <c r="U27" i="24" s="1"/>
  <c r="V26" i="24"/>
  <c r="W26" i="24"/>
  <c r="W27" i="24" s="1"/>
  <c r="X26" i="24"/>
  <c r="Y26" i="24"/>
  <c r="Y27" i="24" s="1"/>
  <c r="Z26" i="24"/>
  <c r="AA26" i="24"/>
  <c r="AB26" i="24"/>
  <c r="AB27" i="24" s="1"/>
  <c r="AC26" i="24"/>
  <c r="AC27" i="24" s="1"/>
  <c r="H27" i="24"/>
  <c r="J27" i="24"/>
  <c r="K27" i="24"/>
  <c r="N27" i="24"/>
  <c r="P27" i="24"/>
  <c r="R27" i="24"/>
  <c r="S27" i="24"/>
  <c r="V27" i="24"/>
  <c r="X27" i="24"/>
  <c r="Z27" i="24"/>
  <c r="AA27" i="24"/>
  <c r="G28" i="24"/>
  <c r="G29" i="24" s="1"/>
  <c r="H28" i="24"/>
  <c r="I28" i="24"/>
  <c r="I29" i="24" s="1"/>
  <c r="J28" i="24"/>
  <c r="K28" i="24"/>
  <c r="K29" i="24" s="1"/>
  <c r="L28" i="24"/>
  <c r="M28" i="24"/>
  <c r="N28" i="24"/>
  <c r="N29" i="24" s="1"/>
  <c r="O28" i="24"/>
  <c r="O29" i="24" s="1"/>
  <c r="P28" i="24"/>
  <c r="Q28" i="24"/>
  <c r="Q29" i="24" s="1"/>
  <c r="R28" i="24"/>
  <c r="S28" i="24"/>
  <c r="S29" i="24" s="1"/>
  <c r="T28" i="24"/>
  <c r="U28" i="24"/>
  <c r="V28" i="24"/>
  <c r="V29" i="24" s="1"/>
  <c r="W28" i="24"/>
  <c r="W29" i="24" s="1"/>
  <c r="X28" i="24"/>
  <c r="Y28" i="24"/>
  <c r="Y29" i="24" s="1"/>
  <c r="Z28" i="24"/>
  <c r="AA28" i="24"/>
  <c r="AA29" i="24" s="1"/>
  <c r="AB28" i="24"/>
  <c r="AC28" i="24"/>
  <c r="H29" i="24"/>
  <c r="J29" i="24"/>
  <c r="L29" i="24"/>
  <c r="M29" i="24"/>
  <c r="P29" i="24"/>
  <c r="R29" i="24"/>
  <c r="T29" i="24"/>
  <c r="U29" i="24"/>
  <c r="X29" i="24"/>
  <c r="Z29" i="24"/>
  <c r="AB29" i="24"/>
  <c r="AC29" i="24"/>
  <c r="G30" i="24"/>
  <c r="H30" i="24"/>
  <c r="H31" i="24" s="1"/>
  <c r="I30" i="24"/>
  <c r="I31" i="24" s="1"/>
  <c r="J30" i="24"/>
  <c r="K30" i="24"/>
  <c r="K31" i="24" s="1"/>
  <c r="L30" i="24"/>
  <c r="M30" i="24"/>
  <c r="M31" i="24" s="1"/>
  <c r="N30" i="24"/>
  <c r="O30" i="24"/>
  <c r="P30" i="24"/>
  <c r="P31" i="24" s="1"/>
  <c r="Q30" i="24"/>
  <c r="Q31" i="24" s="1"/>
  <c r="R30" i="24"/>
  <c r="S30" i="24"/>
  <c r="S31" i="24" s="1"/>
  <c r="T30" i="24"/>
  <c r="U30" i="24"/>
  <c r="U31" i="24" s="1"/>
  <c r="V30" i="24"/>
  <c r="W30" i="24"/>
  <c r="X30" i="24"/>
  <c r="X31" i="24" s="1"/>
  <c r="Y30" i="24"/>
  <c r="Y31" i="24" s="1"/>
  <c r="Z30" i="24"/>
  <c r="AA30" i="24"/>
  <c r="AA31" i="24" s="1"/>
  <c r="AB30" i="24"/>
  <c r="AC30" i="24"/>
  <c r="AC31" i="24" s="1"/>
  <c r="G31" i="24"/>
  <c r="J31" i="24"/>
  <c r="L31" i="24"/>
  <c r="N31" i="24"/>
  <c r="O31" i="24"/>
  <c r="R31" i="24"/>
  <c r="T31" i="24"/>
  <c r="V31" i="24"/>
  <c r="W31" i="24"/>
  <c r="Z31" i="24"/>
  <c r="AB31" i="24"/>
  <c r="F31" i="24"/>
  <c r="F30" i="24"/>
  <c r="F28" i="24"/>
  <c r="F29" i="24" s="1"/>
  <c r="F26" i="24"/>
  <c r="F27" i="24" s="1"/>
  <c r="F24" i="24"/>
  <c r="F25" i="24"/>
  <c r="F22" i="24"/>
  <c r="F23" i="24"/>
  <c r="F21" i="24"/>
  <c r="F20" i="24"/>
  <c r="G17" i="24"/>
  <c r="G18" i="24" s="1"/>
  <c r="G19" i="24" s="1"/>
  <c r="H17" i="24"/>
  <c r="I17" i="24"/>
  <c r="I18" i="24" s="1"/>
  <c r="I19" i="24" s="1"/>
  <c r="J17" i="24"/>
  <c r="K17" i="24"/>
  <c r="L17" i="24"/>
  <c r="L18" i="24" s="1"/>
  <c r="L19" i="24" s="1"/>
  <c r="M17" i="24"/>
  <c r="M18" i="24" s="1"/>
  <c r="M19" i="24" s="1"/>
  <c r="N17" i="24"/>
  <c r="O17" i="24"/>
  <c r="O18" i="24" s="1"/>
  <c r="O19" i="24" s="1"/>
  <c r="P17" i="24"/>
  <c r="Q17" i="24"/>
  <c r="Q18" i="24" s="1"/>
  <c r="Q19" i="24" s="1"/>
  <c r="R17" i="24"/>
  <c r="S17" i="24"/>
  <c r="T17" i="24"/>
  <c r="T18" i="24" s="1"/>
  <c r="T19" i="24" s="1"/>
  <c r="U17" i="24"/>
  <c r="U18" i="24" s="1"/>
  <c r="U19" i="24" s="1"/>
  <c r="V17" i="24"/>
  <c r="W17" i="24"/>
  <c r="W18" i="24" s="1"/>
  <c r="W19" i="24" s="1"/>
  <c r="X17" i="24"/>
  <c r="Y17" i="24"/>
  <c r="Y18" i="24" s="1"/>
  <c r="Y19" i="24" s="1"/>
  <c r="Z17" i="24"/>
  <c r="AA17" i="24"/>
  <c r="AB17" i="24"/>
  <c r="AB18" i="24" s="1"/>
  <c r="AB19" i="24" s="1"/>
  <c r="AC17" i="24"/>
  <c r="AC18" i="24" s="1"/>
  <c r="AC19" i="24" s="1"/>
  <c r="H18" i="24"/>
  <c r="H19" i="24" s="1"/>
  <c r="J18" i="24"/>
  <c r="J19" i="24" s="1"/>
  <c r="K18" i="24"/>
  <c r="N18" i="24"/>
  <c r="N19" i="24" s="1"/>
  <c r="P18" i="24"/>
  <c r="P19" i="24" s="1"/>
  <c r="R18" i="24"/>
  <c r="R19" i="24" s="1"/>
  <c r="S18" i="24"/>
  <c r="V18" i="24"/>
  <c r="V19" i="24" s="1"/>
  <c r="X18" i="24"/>
  <c r="Z18" i="24"/>
  <c r="Z19" i="24" s="1"/>
  <c r="AA18" i="24"/>
  <c r="K19" i="24"/>
  <c r="S19" i="24"/>
  <c r="X19" i="24"/>
  <c r="AA19" i="24"/>
  <c r="F19" i="24"/>
  <c r="F9" i="24"/>
  <c r="F18" i="24" s="1"/>
  <c r="F17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F16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AC15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AA14" i="24"/>
  <c r="AB14" i="24"/>
  <c r="AC14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Y13" i="24"/>
  <c r="Z13" i="24"/>
  <c r="AA13" i="24"/>
  <c r="AB13" i="24"/>
  <c r="AC13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Y12" i="24"/>
  <c r="Z12" i="24"/>
  <c r="AA12" i="24"/>
  <c r="AB12" i="24"/>
  <c r="AC12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Y11" i="24"/>
  <c r="Z11" i="24"/>
  <c r="AA11" i="24"/>
  <c r="AB11" i="24"/>
  <c r="AC11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Y9" i="24"/>
  <c r="Z9" i="24"/>
  <c r="AA9" i="24"/>
  <c r="AB9" i="24"/>
  <c r="AC9" i="24"/>
  <c r="G5" i="24"/>
  <c r="G6" i="24" s="1"/>
  <c r="H5" i="24"/>
  <c r="H6" i="24" s="1"/>
  <c r="I5" i="24"/>
  <c r="I6" i="24" s="1"/>
  <c r="J5" i="24"/>
  <c r="J6" i="24" s="1"/>
  <c r="K5" i="24"/>
  <c r="K6" i="24" s="1"/>
  <c r="L5" i="24"/>
  <c r="L6" i="24" s="1"/>
  <c r="M5" i="24"/>
  <c r="M6" i="24" s="1"/>
  <c r="N5" i="24"/>
  <c r="N6" i="24" s="1"/>
  <c r="O5" i="24"/>
  <c r="O6" i="24" s="1"/>
  <c r="P5" i="24"/>
  <c r="P6" i="24" s="1"/>
  <c r="Q5" i="24"/>
  <c r="Q6" i="24" s="1"/>
  <c r="R5" i="24"/>
  <c r="R6" i="24" s="1"/>
  <c r="S5" i="24"/>
  <c r="S6" i="24" s="1"/>
  <c r="T5" i="24"/>
  <c r="T6" i="24" s="1"/>
  <c r="U5" i="24"/>
  <c r="U6" i="24" s="1"/>
  <c r="V5" i="24"/>
  <c r="V6" i="24" s="1"/>
  <c r="W5" i="24"/>
  <c r="W6" i="24" s="1"/>
  <c r="X5" i="24"/>
  <c r="X6" i="24" s="1"/>
  <c r="Y5" i="24"/>
  <c r="Y6" i="24" s="1"/>
  <c r="Z5" i="24"/>
  <c r="Z6" i="24" s="1"/>
  <c r="AA5" i="24"/>
  <c r="AA6" i="24" s="1"/>
  <c r="AB5" i="24"/>
  <c r="AB6" i="24" s="1"/>
  <c r="AC5" i="24"/>
  <c r="AC6" i="24" s="1"/>
  <c r="F5" i="24"/>
  <c r="F6" i="24" s="1"/>
  <c r="G18" i="21"/>
  <c r="H18" i="21"/>
  <c r="I18" i="21"/>
  <c r="J18" i="21"/>
  <c r="K18" i="21"/>
  <c r="K19" i="21" s="1"/>
  <c r="L18" i="21"/>
  <c r="M18" i="21"/>
  <c r="M19" i="21" s="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G19" i="21"/>
  <c r="H19" i="21"/>
  <c r="I19" i="21"/>
  <c r="J19" i="21"/>
  <c r="L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G20" i="21"/>
  <c r="H20" i="21"/>
  <c r="I20" i="21"/>
  <c r="J20" i="21"/>
  <c r="K20" i="21"/>
  <c r="L20" i="21"/>
  <c r="L21" i="21" s="1"/>
  <c r="M20" i="21"/>
  <c r="N20" i="21"/>
  <c r="N21" i="21" s="1"/>
  <c r="O20" i="21"/>
  <c r="P20" i="21"/>
  <c r="Q20" i="21"/>
  <c r="R20" i="21"/>
  <c r="S20" i="21"/>
  <c r="T20" i="21"/>
  <c r="T21" i="21" s="1"/>
  <c r="U20" i="21"/>
  <c r="V20" i="21"/>
  <c r="W20" i="21"/>
  <c r="X20" i="21"/>
  <c r="Y20" i="21"/>
  <c r="Z20" i="21"/>
  <c r="AA20" i="21"/>
  <c r="AB20" i="21"/>
  <c r="AB21" i="21" s="1"/>
  <c r="AC20" i="21"/>
  <c r="G21" i="21"/>
  <c r="H21" i="21"/>
  <c r="I21" i="21"/>
  <c r="J21" i="21"/>
  <c r="K21" i="21"/>
  <c r="M21" i="21"/>
  <c r="O21" i="21"/>
  <c r="P21" i="21"/>
  <c r="Q21" i="21"/>
  <c r="R21" i="21"/>
  <c r="S21" i="21"/>
  <c r="U21" i="21"/>
  <c r="V21" i="21"/>
  <c r="W21" i="21"/>
  <c r="X21" i="21"/>
  <c r="Y21" i="21"/>
  <c r="Z21" i="21"/>
  <c r="AA21" i="21"/>
  <c r="AC21" i="21"/>
  <c r="G22" i="21"/>
  <c r="G23" i="21" s="1"/>
  <c r="H22" i="21"/>
  <c r="I22" i="21"/>
  <c r="J22" i="21"/>
  <c r="K22" i="21"/>
  <c r="L22" i="21"/>
  <c r="M22" i="21"/>
  <c r="M23" i="21" s="1"/>
  <c r="N22" i="21"/>
  <c r="N23" i="21" s="1"/>
  <c r="O22" i="21"/>
  <c r="O23" i="21" s="1"/>
  <c r="P22" i="21"/>
  <c r="Q22" i="21"/>
  <c r="R22" i="21"/>
  <c r="S22" i="21"/>
  <c r="T22" i="21"/>
  <c r="U22" i="21"/>
  <c r="U23" i="21" s="1"/>
  <c r="V22" i="21"/>
  <c r="V23" i="21" s="1"/>
  <c r="W22" i="21"/>
  <c r="W23" i="21" s="1"/>
  <c r="X22" i="21"/>
  <c r="Y22" i="21"/>
  <c r="Z22" i="21"/>
  <c r="AA22" i="21"/>
  <c r="AB22" i="21"/>
  <c r="AC22" i="21"/>
  <c r="AC23" i="21" s="1"/>
  <c r="H23" i="21"/>
  <c r="I23" i="21"/>
  <c r="J23" i="21"/>
  <c r="K23" i="21"/>
  <c r="L23" i="21"/>
  <c r="P23" i="21"/>
  <c r="Q23" i="21"/>
  <c r="R23" i="21"/>
  <c r="S23" i="21"/>
  <c r="T23" i="21"/>
  <c r="X23" i="21"/>
  <c r="Y23" i="21"/>
  <c r="Z23" i="21"/>
  <c r="AA23" i="21"/>
  <c r="AB23" i="21"/>
  <c r="G24" i="21"/>
  <c r="G25" i="21" s="1"/>
  <c r="H24" i="21"/>
  <c r="H25" i="21" s="1"/>
  <c r="I24" i="21"/>
  <c r="I25" i="21" s="1"/>
  <c r="J24" i="21"/>
  <c r="J25" i="21" s="1"/>
  <c r="K24" i="21"/>
  <c r="L24" i="21"/>
  <c r="M24" i="21"/>
  <c r="N24" i="21"/>
  <c r="O24" i="21"/>
  <c r="O25" i="21" s="1"/>
  <c r="P24" i="21"/>
  <c r="P25" i="21" s="1"/>
  <c r="Q24" i="21"/>
  <c r="Q25" i="21" s="1"/>
  <c r="R24" i="21"/>
  <c r="S24" i="21"/>
  <c r="T24" i="21"/>
  <c r="U24" i="21"/>
  <c r="V24" i="21"/>
  <c r="W24" i="21"/>
  <c r="W25" i="21" s="1"/>
  <c r="X24" i="21"/>
  <c r="X25" i="21" s="1"/>
  <c r="Y24" i="21"/>
  <c r="Y25" i="21" s="1"/>
  <c r="Z24" i="21"/>
  <c r="Z25" i="21" s="1"/>
  <c r="AA24" i="21"/>
  <c r="AB24" i="21"/>
  <c r="AC24" i="21"/>
  <c r="K25" i="21"/>
  <c r="L25" i="21"/>
  <c r="M25" i="21"/>
  <c r="N25" i="21"/>
  <c r="R25" i="21"/>
  <c r="S25" i="21"/>
  <c r="T25" i="21"/>
  <c r="U25" i="21"/>
  <c r="V25" i="21"/>
  <c r="AA25" i="21"/>
  <c r="AB25" i="21"/>
  <c r="AC25" i="21"/>
  <c r="G26" i="21"/>
  <c r="H26" i="21"/>
  <c r="I26" i="21"/>
  <c r="I27" i="21" s="1"/>
  <c r="J26" i="21"/>
  <c r="J27" i="21" s="1"/>
  <c r="K26" i="21"/>
  <c r="K27" i="21" s="1"/>
  <c r="L26" i="21"/>
  <c r="L27" i="21" s="1"/>
  <c r="M26" i="21"/>
  <c r="N26" i="21"/>
  <c r="O26" i="21"/>
  <c r="P26" i="21"/>
  <c r="Q26" i="21"/>
  <c r="Q27" i="21" s="1"/>
  <c r="R26" i="21"/>
  <c r="R27" i="21" s="1"/>
  <c r="S26" i="21"/>
  <c r="S27" i="21" s="1"/>
  <c r="T26" i="21"/>
  <c r="T27" i="21" s="1"/>
  <c r="U26" i="21"/>
  <c r="V26" i="21"/>
  <c r="W26" i="21"/>
  <c r="X26" i="21"/>
  <c r="Y26" i="21"/>
  <c r="Y27" i="21" s="1"/>
  <c r="Z26" i="21"/>
  <c r="Z27" i="21" s="1"/>
  <c r="AA26" i="21"/>
  <c r="AA27" i="21" s="1"/>
  <c r="AB26" i="21"/>
  <c r="AB27" i="21" s="1"/>
  <c r="AC26" i="21"/>
  <c r="G27" i="21"/>
  <c r="H27" i="21"/>
  <c r="M27" i="21"/>
  <c r="N27" i="21"/>
  <c r="O27" i="21"/>
  <c r="P27" i="21"/>
  <c r="U27" i="21"/>
  <c r="V27" i="21"/>
  <c r="W27" i="21"/>
  <c r="X27" i="21"/>
  <c r="AC27" i="21"/>
  <c r="G28" i="21"/>
  <c r="H28" i="21"/>
  <c r="I28" i="21"/>
  <c r="J28" i="21"/>
  <c r="K28" i="21"/>
  <c r="K29" i="21" s="1"/>
  <c r="L28" i="21"/>
  <c r="L29" i="21" s="1"/>
  <c r="M28" i="21"/>
  <c r="M29" i="21" s="1"/>
  <c r="N28" i="21"/>
  <c r="N29" i="21" s="1"/>
  <c r="O28" i="21"/>
  <c r="P28" i="21"/>
  <c r="Q28" i="21"/>
  <c r="R28" i="21"/>
  <c r="S28" i="21"/>
  <c r="S29" i="21" s="1"/>
  <c r="T28" i="21"/>
  <c r="T29" i="21" s="1"/>
  <c r="U28" i="21"/>
  <c r="U29" i="21" s="1"/>
  <c r="V28" i="21"/>
  <c r="V29" i="21" s="1"/>
  <c r="W28" i="21"/>
  <c r="X28" i="21"/>
  <c r="Y28" i="21"/>
  <c r="Z28" i="21"/>
  <c r="AA28" i="21"/>
  <c r="AA29" i="21" s="1"/>
  <c r="AB28" i="21"/>
  <c r="AB29" i="21" s="1"/>
  <c r="AC28" i="21"/>
  <c r="AC29" i="21" s="1"/>
  <c r="G29" i="21"/>
  <c r="H29" i="21"/>
  <c r="I29" i="21"/>
  <c r="J29" i="21"/>
  <c r="O29" i="21"/>
  <c r="P29" i="21"/>
  <c r="Q29" i="21"/>
  <c r="R29" i="21"/>
  <c r="W29" i="21"/>
  <c r="X29" i="21"/>
  <c r="Y29" i="21"/>
  <c r="Z29" i="21"/>
  <c r="G30" i="21"/>
  <c r="G31" i="21" s="1"/>
  <c r="H30" i="21"/>
  <c r="H31" i="21" s="1"/>
  <c r="I30" i="21"/>
  <c r="J30" i="21"/>
  <c r="K30" i="21"/>
  <c r="L30" i="21"/>
  <c r="M30" i="21"/>
  <c r="M31" i="21" s="1"/>
  <c r="N30" i="21"/>
  <c r="N31" i="21" s="1"/>
  <c r="O30" i="21"/>
  <c r="O31" i="21" s="1"/>
  <c r="P30" i="21"/>
  <c r="P31" i="21" s="1"/>
  <c r="Q30" i="21"/>
  <c r="R30" i="21"/>
  <c r="S30" i="21"/>
  <c r="T30" i="21"/>
  <c r="U30" i="21"/>
  <c r="U31" i="21" s="1"/>
  <c r="V30" i="21"/>
  <c r="V31" i="21" s="1"/>
  <c r="W30" i="21"/>
  <c r="W31" i="21" s="1"/>
  <c r="X30" i="21"/>
  <c r="X31" i="21" s="1"/>
  <c r="Y30" i="21"/>
  <c r="Z30" i="21"/>
  <c r="AA30" i="21"/>
  <c r="AB30" i="21"/>
  <c r="AC30" i="21"/>
  <c r="AC31" i="21" s="1"/>
  <c r="I31" i="21"/>
  <c r="J31" i="21"/>
  <c r="K31" i="21"/>
  <c r="L31" i="21"/>
  <c r="Q31" i="21"/>
  <c r="R31" i="21"/>
  <c r="S31" i="21"/>
  <c r="T31" i="21"/>
  <c r="Y31" i="21"/>
  <c r="Z31" i="21"/>
  <c r="AA31" i="21"/>
  <c r="AB31" i="21"/>
  <c r="F31" i="21"/>
  <c r="F30" i="21"/>
  <c r="F28" i="21"/>
  <c r="F29" i="21" s="1"/>
  <c r="F26" i="21"/>
  <c r="F27" i="21"/>
  <c r="F24" i="21"/>
  <c r="F25" i="21"/>
  <c r="F23" i="21"/>
  <c r="F22" i="21"/>
  <c r="F20" i="21"/>
  <c r="F21" i="21" s="1"/>
  <c r="F19" i="21"/>
  <c r="F9" i="21"/>
  <c r="F18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F17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F16" i="21"/>
  <c r="F15" i="21"/>
  <c r="F14" i="21"/>
  <c r="F13" i="21"/>
  <c r="F12" i="21"/>
  <c r="F11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A6" i="21"/>
  <c r="AB6" i="21"/>
  <c r="AC6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F6" i="21"/>
  <c r="G5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F5" i="21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A5" i="23"/>
  <c r="AA6" i="23" s="1"/>
  <c r="AA8" i="23" s="1"/>
  <c r="Z5" i="23"/>
  <c r="Z6" i="23" s="1"/>
  <c r="Z8" i="23" s="1"/>
  <c r="Y5" i="23"/>
  <c r="Y6" i="23" s="1"/>
  <c r="Y8" i="23" s="1"/>
  <c r="X5" i="23"/>
  <c r="X6" i="23" s="1"/>
  <c r="X8" i="23" s="1"/>
  <c r="W5" i="23"/>
  <c r="W6" i="23" s="1"/>
  <c r="W8" i="23" s="1"/>
  <c r="V5" i="23"/>
  <c r="V6" i="23" s="1"/>
  <c r="V8" i="23" s="1"/>
  <c r="U5" i="23"/>
  <c r="U6" i="23" s="1"/>
  <c r="U8" i="23" s="1"/>
  <c r="T5" i="23"/>
  <c r="T6" i="23" s="1"/>
  <c r="T8" i="23" s="1"/>
  <c r="S5" i="23"/>
  <c r="S6" i="23" s="1"/>
  <c r="S8" i="23" s="1"/>
  <c r="R5" i="23"/>
  <c r="R6" i="23" s="1"/>
  <c r="R8" i="23" s="1"/>
  <c r="Q5" i="23"/>
  <c r="Q6" i="23" s="1"/>
  <c r="Q8" i="23" s="1"/>
  <c r="P5" i="23"/>
  <c r="P6" i="23" s="1"/>
  <c r="P8" i="23" s="1"/>
  <c r="O5" i="23"/>
  <c r="O6" i="23" s="1"/>
  <c r="O8" i="23" s="1"/>
  <c r="N5" i="23"/>
  <c r="N6" i="23" s="1"/>
  <c r="N8" i="23" s="1"/>
  <c r="M5" i="23"/>
  <c r="M6" i="23" s="1"/>
  <c r="M8" i="23" s="1"/>
  <c r="L5" i="23"/>
  <c r="L6" i="23" s="1"/>
  <c r="L8" i="23" s="1"/>
  <c r="K5" i="23"/>
  <c r="K6" i="23" s="1"/>
  <c r="K8" i="23" s="1"/>
  <c r="J5" i="23"/>
  <c r="J6" i="23" s="1"/>
  <c r="J8" i="23" s="1"/>
  <c r="I5" i="23"/>
  <c r="I6" i="23" s="1"/>
  <c r="I8" i="23" s="1"/>
  <c r="H5" i="23"/>
  <c r="H6" i="23" s="1"/>
  <c r="H8" i="23" s="1"/>
  <c r="G5" i="23"/>
  <c r="G6" i="23" s="1"/>
  <c r="G8" i="23" s="1"/>
  <c r="F5" i="23"/>
  <c r="F6" i="23" s="1"/>
  <c r="F8" i="23" s="1"/>
  <c r="E5" i="23"/>
  <c r="E6" i="23" s="1"/>
  <c r="E8" i="23" s="1"/>
  <c r="D5" i="23"/>
  <c r="D6" i="23" s="1"/>
  <c r="D8" i="23" s="1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D11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D10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D9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D8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D6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D5" i="16"/>
  <c r="D28" i="15"/>
  <c r="D29" i="15"/>
  <c r="D30" i="15" s="1"/>
  <c r="D31" i="15" s="1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C28" i="15"/>
  <c r="D28" i="14"/>
  <c r="C23" i="15" s="1"/>
  <c r="B44" i="1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D5" i="14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O10" i="1"/>
  <c r="U10" i="1"/>
  <c r="V10" i="1"/>
  <c r="R10" i="1"/>
  <c r="Q10" i="1"/>
  <c r="T10" i="1"/>
  <c r="S10" i="1"/>
  <c r="C30" i="15"/>
  <c r="C31" i="15"/>
  <c r="C29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C27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C26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C19" i="14"/>
  <c r="C20" i="14"/>
  <c r="C21" i="14"/>
  <c r="C22" i="14"/>
  <c r="C23" i="14"/>
  <c r="C24" i="14"/>
  <c r="C25" i="14"/>
  <c r="C26" i="14"/>
  <c r="C27" i="14"/>
  <c r="C18" i="14"/>
  <c r="C45" i="1"/>
  <c r="C44" i="1"/>
  <c r="D44" i="1"/>
  <c r="E44" i="1"/>
  <c r="F44" i="1"/>
  <c r="G44" i="1"/>
  <c r="H44" i="1"/>
  <c r="I44" i="1"/>
  <c r="J44" i="1"/>
  <c r="K44" i="1"/>
  <c r="L44" i="1"/>
  <c r="M44" i="1"/>
  <c r="D45" i="1"/>
  <c r="E45" i="1"/>
  <c r="F45" i="1"/>
  <c r="G45" i="1"/>
  <c r="H45" i="1"/>
  <c r="I45" i="1"/>
  <c r="J45" i="1"/>
  <c r="K45" i="1"/>
  <c r="L45" i="1"/>
  <c r="M45" i="1"/>
  <c r="B45" i="1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C44" i="9"/>
  <c r="D44" i="9"/>
  <c r="E44" i="9"/>
  <c r="F44" i="9"/>
  <c r="G44" i="9"/>
  <c r="H44" i="9"/>
  <c r="I44" i="9"/>
  <c r="J44" i="9"/>
  <c r="K44" i="9"/>
  <c r="L44" i="9"/>
  <c r="M44" i="9"/>
  <c r="C45" i="9"/>
  <c r="D45" i="9"/>
  <c r="E45" i="9"/>
  <c r="F45" i="9"/>
  <c r="G45" i="9"/>
  <c r="H45" i="9"/>
  <c r="I45" i="9"/>
  <c r="J45" i="9"/>
  <c r="K45" i="9"/>
  <c r="L45" i="9"/>
  <c r="M45" i="9"/>
  <c r="C44" i="8"/>
  <c r="D44" i="8"/>
  <c r="E44" i="8"/>
  <c r="F44" i="8"/>
  <c r="G44" i="8"/>
  <c r="H44" i="8"/>
  <c r="I44" i="8"/>
  <c r="J44" i="8"/>
  <c r="K44" i="8"/>
  <c r="L44" i="8"/>
  <c r="M44" i="8"/>
  <c r="C45" i="8"/>
  <c r="D45" i="8"/>
  <c r="E45" i="8"/>
  <c r="F45" i="8"/>
  <c r="G45" i="8"/>
  <c r="H45" i="8"/>
  <c r="I45" i="8"/>
  <c r="J45" i="8"/>
  <c r="K45" i="8"/>
  <c r="L45" i="8"/>
  <c r="M45" i="8"/>
  <c r="C44" i="7"/>
  <c r="D44" i="7"/>
  <c r="E44" i="7"/>
  <c r="F44" i="7"/>
  <c r="G44" i="7"/>
  <c r="H44" i="7"/>
  <c r="I44" i="7"/>
  <c r="J44" i="7"/>
  <c r="K44" i="7"/>
  <c r="L44" i="7"/>
  <c r="M44" i="7"/>
  <c r="C45" i="7"/>
  <c r="D45" i="7"/>
  <c r="E45" i="7"/>
  <c r="F45" i="7"/>
  <c r="G45" i="7"/>
  <c r="H45" i="7"/>
  <c r="I45" i="7"/>
  <c r="J45" i="7"/>
  <c r="K45" i="7"/>
  <c r="L45" i="7"/>
  <c r="M45" i="7"/>
  <c r="C44" i="6"/>
  <c r="D44" i="6"/>
  <c r="E44" i="6"/>
  <c r="F44" i="6"/>
  <c r="G44" i="6"/>
  <c r="H44" i="6"/>
  <c r="I44" i="6"/>
  <c r="J44" i="6"/>
  <c r="K44" i="6"/>
  <c r="L44" i="6"/>
  <c r="M44" i="6"/>
  <c r="C45" i="6"/>
  <c r="D45" i="6"/>
  <c r="E45" i="6"/>
  <c r="F45" i="6"/>
  <c r="G45" i="6"/>
  <c r="H45" i="6"/>
  <c r="I45" i="6"/>
  <c r="J45" i="6"/>
  <c r="K45" i="6"/>
  <c r="L45" i="6"/>
  <c r="M45" i="6"/>
  <c r="C44" i="5"/>
  <c r="D44" i="5"/>
  <c r="E44" i="5"/>
  <c r="F44" i="5"/>
  <c r="G44" i="5"/>
  <c r="H44" i="5"/>
  <c r="I44" i="5"/>
  <c r="J44" i="5"/>
  <c r="K44" i="5"/>
  <c r="L44" i="5"/>
  <c r="M44" i="5"/>
  <c r="C45" i="5"/>
  <c r="D45" i="5"/>
  <c r="E45" i="5"/>
  <c r="F45" i="5"/>
  <c r="G45" i="5"/>
  <c r="H45" i="5"/>
  <c r="I45" i="5"/>
  <c r="J45" i="5"/>
  <c r="K45" i="5"/>
  <c r="L45" i="5"/>
  <c r="M45" i="5"/>
  <c r="C44" i="4"/>
  <c r="D44" i="4"/>
  <c r="E44" i="4"/>
  <c r="F44" i="4"/>
  <c r="G44" i="4"/>
  <c r="H44" i="4"/>
  <c r="I44" i="4"/>
  <c r="J44" i="4"/>
  <c r="K44" i="4"/>
  <c r="L44" i="4"/>
  <c r="M44" i="4"/>
  <c r="C45" i="4"/>
  <c r="D45" i="4"/>
  <c r="E45" i="4"/>
  <c r="F45" i="4"/>
  <c r="G45" i="4"/>
  <c r="H45" i="4"/>
  <c r="I45" i="4"/>
  <c r="J45" i="4"/>
  <c r="K45" i="4"/>
  <c r="L45" i="4"/>
  <c r="M45" i="4"/>
  <c r="C44" i="3"/>
  <c r="D44" i="3"/>
  <c r="E44" i="3"/>
  <c r="F44" i="3"/>
  <c r="G44" i="3"/>
  <c r="H44" i="3"/>
  <c r="I44" i="3"/>
  <c r="J44" i="3"/>
  <c r="K44" i="3"/>
  <c r="L44" i="3"/>
  <c r="M44" i="3"/>
  <c r="C45" i="3"/>
  <c r="D45" i="3"/>
  <c r="E45" i="3"/>
  <c r="F45" i="3"/>
  <c r="G45" i="3"/>
  <c r="H45" i="3"/>
  <c r="I45" i="3"/>
  <c r="J45" i="3"/>
  <c r="K45" i="3"/>
  <c r="L45" i="3"/>
  <c r="M45" i="3"/>
  <c r="C44" i="11"/>
  <c r="D44" i="11"/>
  <c r="E44" i="11"/>
  <c r="F44" i="11"/>
  <c r="G44" i="11"/>
  <c r="H44" i="11"/>
  <c r="I44" i="11"/>
  <c r="J44" i="11"/>
  <c r="K44" i="11"/>
  <c r="L44" i="11"/>
  <c r="M44" i="11"/>
  <c r="C45" i="11"/>
  <c r="D45" i="11"/>
  <c r="E45" i="11"/>
  <c r="F45" i="11"/>
  <c r="G45" i="11"/>
  <c r="H45" i="11"/>
  <c r="I45" i="11"/>
  <c r="J45" i="11"/>
  <c r="K45" i="11"/>
  <c r="L45" i="11"/>
  <c r="M45" i="11"/>
  <c r="B45" i="11"/>
  <c r="B44" i="11"/>
  <c r="B41" i="7"/>
  <c r="C41" i="7"/>
  <c r="D41" i="7"/>
  <c r="E41" i="7"/>
  <c r="F41" i="7"/>
  <c r="G41" i="7"/>
  <c r="N41" i="7" s="1"/>
  <c r="N43" i="7" s="1"/>
  <c r="H41" i="7"/>
  <c r="I41" i="7"/>
  <c r="J41" i="7"/>
  <c r="K41" i="7"/>
  <c r="L41" i="7"/>
  <c r="M41" i="7"/>
  <c r="B42" i="7"/>
  <c r="N42" i="7" s="1"/>
  <c r="C42" i="7"/>
  <c r="D42" i="7"/>
  <c r="E42" i="7"/>
  <c r="F42" i="7"/>
  <c r="G42" i="7"/>
  <c r="H42" i="7"/>
  <c r="I42" i="7"/>
  <c r="J42" i="7"/>
  <c r="K42" i="7"/>
  <c r="L42" i="7"/>
  <c r="M42" i="7"/>
  <c r="B43" i="7"/>
  <c r="C43" i="7"/>
  <c r="D43" i="7"/>
  <c r="E43" i="7"/>
  <c r="F43" i="7"/>
  <c r="G43" i="7"/>
  <c r="H43" i="7"/>
  <c r="I43" i="7"/>
  <c r="J43" i="7"/>
  <c r="K43" i="7"/>
  <c r="L43" i="7"/>
  <c r="M43" i="7"/>
  <c r="B44" i="7"/>
  <c r="B45" i="7"/>
  <c r="B47" i="7"/>
  <c r="C47" i="7"/>
  <c r="D47" i="7"/>
  <c r="E47" i="7"/>
  <c r="F47" i="7"/>
  <c r="G47" i="7"/>
  <c r="H47" i="7"/>
  <c r="I47" i="7"/>
  <c r="J47" i="7"/>
  <c r="K47" i="7"/>
  <c r="L47" i="7"/>
  <c r="M47" i="7"/>
  <c r="B48" i="7"/>
  <c r="C48" i="7"/>
  <c r="D48" i="7"/>
  <c r="E48" i="7"/>
  <c r="F48" i="7"/>
  <c r="G48" i="7"/>
  <c r="H48" i="7"/>
  <c r="I48" i="7"/>
  <c r="J48" i="7"/>
  <c r="K48" i="7"/>
  <c r="L48" i="7"/>
  <c r="M48" i="7"/>
  <c r="B41" i="3"/>
  <c r="Z9" i="23" l="1"/>
  <c r="Z10" i="23" s="1"/>
  <c r="Z11" i="23" s="1"/>
  <c r="S9" i="23"/>
  <c r="S10" i="23" s="1"/>
  <c r="S11" i="23" s="1"/>
  <c r="D9" i="23"/>
  <c r="D10" i="23" s="1"/>
  <c r="D11" i="23" s="1"/>
  <c r="L9" i="23"/>
  <c r="L10" i="23" s="1"/>
  <c r="L11" i="23" s="1"/>
  <c r="T9" i="23"/>
  <c r="T10" i="23" s="1"/>
  <c r="T11" i="23"/>
  <c r="E9" i="23"/>
  <c r="E10" i="23" s="1"/>
  <c r="E11" i="23" s="1"/>
  <c r="M9" i="23"/>
  <c r="M10" i="23" s="1"/>
  <c r="M11" i="23" s="1"/>
  <c r="U9" i="23"/>
  <c r="U10" i="23" s="1"/>
  <c r="U11" i="23" s="1"/>
  <c r="K9" i="23"/>
  <c r="K10" i="23" s="1"/>
  <c r="K11" i="23" s="1"/>
  <c r="F9" i="23"/>
  <c r="F10" i="23" s="1"/>
  <c r="F11" i="23" s="1"/>
  <c r="N9" i="23"/>
  <c r="N10" i="23" s="1"/>
  <c r="N11" i="23"/>
  <c r="V9" i="23"/>
  <c r="V10" i="23" s="1"/>
  <c r="V11" i="23" s="1"/>
  <c r="G9" i="23"/>
  <c r="G10" i="23" s="1"/>
  <c r="G11" i="23" s="1"/>
  <c r="O9" i="23"/>
  <c r="O10" i="23" s="1"/>
  <c r="O11" i="23" s="1"/>
  <c r="W9" i="23"/>
  <c r="W10" i="23" s="1"/>
  <c r="W11" i="23" s="1"/>
  <c r="J9" i="23"/>
  <c r="J10" i="23" s="1"/>
  <c r="J11" i="23" s="1"/>
  <c r="R9" i="23"/>
  <c r="R10" i="23" s="1"/>
  <c r="R11" i="23" s="1"/>
  <c r="AA9" i="23"/>
  <c r="AA10" i="23" s="1"/>
  <c r="AA11" i="23" s="1"/>
  <c r="H9" i="23"/>
  <c r="H10" i="23" s="1"/>
  <c r="H11" i="23" s="1"/>
  <c r="P9" i="23"/>
  <c r="P10" i="23" s="1"/>
  <c r="P11" i="23" s="1"/>
  <c r="X9" i="23"/>
  <c r="X10" i="23" s="1"/>
  <c r="X11" i="23" s="1"/>
  <c r="I9" i="23"/>
  <c r="I10" i="23" s="1"/>
  <c r="I11" i="23" s="1"/>
  <c r="Q9" i="23"/>
  <c r="Q10" i="23" s="1"/>
  <c r="Q11" i="23" s="1"/>
  <c r="Y9" i="23"/>
  <c r="Y10" i="23" s="1"/>
  <c r="Y11" i="23" s="1"/>
  <c r="D29" i="14"/>
  <c r="D31" i="14" s="1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A6" i="14"/>
  <c r="B47" i="3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10" i="11"/>
  <c r="D4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10" i="11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10" i="10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10" i="9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10" i="8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10" i="7"/>
  <c r="F4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10" i="7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10" i="6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10" i="5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10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11" i="4"/>
  <c r="J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10" i="4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10" i="3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0" i="1"/>
  <c r="P10" i="1" l="1"/>
  <c r="B48" i="3"/>
  <c r="B47" i="5"/>
  <c r="L47" i="8"/>
  <c r="G47" i="9"/>
  <c r="M47" i="10"/>
  <c r="H48" i="8"/>
  <c r="J47" i="8"/>
  <c r="D48" i="9"/>
  <c r="C47" i="10"/>
  <c r="K48" i="10"/>
  <c r="B47" i="11"/>
  <c r="B48" i="10"/>
  <c r="C47" i="8"/>
  <c r="B47" i="10"/>
  <c r="K48" i="8"/>
  <c r="B48" i="5"/>
  <c r="E48" i="8"/>
  <c r="I48" i="9"/>
  <c r="C48" i="10"/>
  <c r="F48" i="10"/>
  <c r="F47" i="10"/>
  <c r="D47" i="8"/>
  <c r="H47" i="8"/>
  <c r="J47" i="9"/>
  <c r="H47" i="10"/>
  <c r="E47" i="8"/>
  <c r="F47" i="8"/>
  <c r="I48" i="8"/>
  <c r="J48" i="8"/>
  <c r="F47" i="9"/>
  <c r="G48" i="9"/>
  <c r="J48" i="9"/>
  <c r="L48" i="9"/>
  <c r="L47" i="9"/>
  <c r="M48" i="9"/>
  <c r="M47" i="9"/>
  <c r="G48" i="10"/>
  <c r="G47" i="10"/>
  <c r="K47" i="10"/>
  <c r="M48" i="10"/>
  <c r="B47" i="1"/>
  <c r="B48" i="6"/>
  <c r="C48" i="8"/>
  <c r="I47" i="8"/>
  <c r="K47" i="8"/>
  <c r="B47" i="9"/>
  <c r="D47" i="9"/>
  <c r="F48" i="9"/>
  <c r="I47" i="9"/>
  <c r="D48" i="10"/>
  <c r="J47" i="10"/>
  <c r="L48" i="10"/>
  <c r="B48" i="4"/>
  <c r="B47" i="4"/>
  <c r="G48" i="8"/>
  <c r="G47" i="8"/>
  <c r="C48" i="9"/>
  <c r="C47" i="9"/>
  <c r="E48" i="9"/>
  <c r="E47" i="9"/>
  <c r="K48" i="9"/>
  <c r="K47" i="9"/>
  <c r="B48" i="1"/>
  <c r="B47" i="6"/>
  <c r="F48" i="8"/>
  <c r="B48" i="9"/>
  <c r="D47" i="10"/>
  <c r="J48" i="10"/>
  <c r="L47" i="10"/>
  <c r="B48" i="8"/>
  <c r="B47" i="8"/>
  <c r="D48" i="8"/>
  <c r="L48" i="8"/>
  <c r="M48" i="8"/>
  <c r="M47" i="8"/>
  <c r="H48" i="9"/>
  <c r="H47" i="9"/>
  <c r="E48" i="10"/>
  <c r="E47" i="10"/>
  <c r="H48" i="10"/>
  <c r="I48" i="10"/>
  <c r="I47" i="10"/>
  <c r="B48" i="11"/>
  <c r="B44" i="8"/>
  <c r="B41" i="4"/>
  <c r="M43" i="11"/>
  <c r="L43" i="11"/>
  <c r="K43" i="11"/>
  <c r="J43" i="11"/>
  <c r="I43" i="11"/>
  <c r="H43" i="11"/>
  <c r="G43" i="11"/>
  <c r="F43" i="11"/>
  <c r="E43" i="11"/>
  <c r="D43" i="11"/>
  <c r="C43" i="11"/>
  <c r="B43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B45" i="10"/>
  <c r="B44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B45" i="9"/>
  <c r="B44" i="9"/>
  <c r="M43" i="9"/>
  <c r="L43" i="9"/>
  <c r="K43" i="9"/>
  <c r="J43" i="9"/>
  <c r="I43" i="9"/>
  <c r="H43" i="9"/>
  <c r="G43" i="9"/>
  <c r="F43" i="9"/>
  <c r="E43" i="9"/>
  <c r="D43" i="9"/>
  <c r="C43" i="9"/>
  <c r="B43" i="9"/>
  <c r="M42" i="9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B45" i="8"/>
  <c r="M43" i="8"/>
  <c r="L43" i="8"/>
  <c r="K43" i="8"/>
  <c r="J43" i="8"/>
  <c r="I43" i="8"/>
  <c r="H43" i="8"/>
  <c r="G43" i="8"/>
  <c r="F43" i="8"/>
  <c r="E43" i="8"/>
  <c r="D43" i="8"/>
  <c r="C43" i="8"/>
  <c r="B43" i="8"/>
  <c r="M42" i="8"/>
  <c r="L42" i="8"/>
  <c r="K42" i="8"/>
  <c r="J42" i="8"/>
  <c r="I42" i="8"/>
  <c r="H42" i="8"/>
  <c r="G42" i="8"/>
  <c r="F42" i="8"/>
  <c r="E42" i="8"/>
  <c r="D42" i="8"/>
  <c r="C42" i="8"/>
  <c r="B42" i="8"/>
  <c r="M41" i="8"/>
  <c r="L41" i="8"/>
  <c r="K41" i="8"/>
  <c r="J41" i="8"/>
  <c r="I41" i="8"/>
  <c r="H41" i="8"/>
  <c r="G41" i="8"/>
  <c r="F41" i="8"/>
  <c r="E41" i="8"/>
  <c r="D41" i="8"/>
  <c r="C41" i="8"/>
  <c r="B41" i="8"/>
  <c r="B45" i="6"/>
  <c r="B44" i="6"/>
  <c r="B43" i="6"/>
  <c r="B42" i="6"/>
  <c r="B41" i="6"/>
  <c r="B45" i="5"/>
  <c r="B44" i="5"/>
  <c r="B43" i="5"/>
  <c r="B42" i="5"/>
  <c r="B41" i="5"/>
  <c r="B45" i="4"/>
  <c r="B44" i="4"/>
  <c r="B43" i="4"/>
  <c r="B42" i="4"/>
  <c r="Y6" i="14"/>
  <c r="W6" i="14"/>
  <c r="U6" i="14"/>
  <c r="S6" i="14"/>
  <c r="Q6" i="14"/>
  <c r="O6" i="14"/>
  <c r="M6" i="14"/>
  <c r="K6" i="14"/>
  <c r="I6" i="14"/>
  <c r="G6" i="14"/>
  <c r="B45" i="3"/>
  <c r="E6" i="14" s="1"/>
  <c r="Z6" i="14"/>
  <c r="X6" i="14"/>
  <c r="V6" i="14"/>
  <c r="T6" i="14"/>
  <c r="R6" i="14"/>
  <c r="P6" i="14"/>
  <c r="N6" i="14"/>
  <c r="L6" i="14"/>
  <c r="J6" i="14"/>
  <c r="H6" i="14"/>
  <c r="F6" i="14"/>
  <c r="B44" i="3"/>
  <c r="D6" i="14" s="1"/>
  <c r="B43" i="3"/>
  <c r="B42" i="3"/>
  <c r="B43" i="1"/>
  <c r="B42" i="1"/>
  <c r="B41" i="1"/>
  <c r="N42" i="10" l="1"/>
  <c r="N41" i="10"/>
  <c r="N43" i="10" l="1"/>
  <c r="N41" i="9"/>
  <c r="N42" i="9"/>
  <c r="N43" i="9" l="1"/>
  <c r="N42" i="8"/>
  <c r="N41" i="8"/>
  <c r="N4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C25" authorId="0" shapeId="0" xr:uid="{51A17FC4-F53F-469A-AFC4-47432416C57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Nilai Koef. Jagung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B7" authorId="0" shapeId="0" xr:uid="{948A3E4C-FC5D-4EDE-910C-00389B528B2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Sesuai KP nilai 1 sd 3 mm/hari
</t>
        </r>
      </text>
    </comment>
    <comment ref="B8" authorId="0" shapeId="0" xr:uid="{4EE9556A-3428-4B34-A28E-414EADAEC449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KP nilai W = 3,3 mm/hari</t>
        </r>
      </text>
    </comment>
    <comment ref="C10" authorId="0" shapeId="0" xr:uid="{C26AD541-84B6-4D2E-81A4-DAF87343AA6E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nilai koef. Tergantung jenis tanaman</t>
        </r>
      </text>
    </comment>
    <comment ref="C18" authorId="0" shapeId="0" xr:uid="{0E6BD77D-111B-4F1B-BDF2-4071DA76CCA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Nilai Kebutuhan yang harus disiapkan irigasi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B7" authorId="0" shapeId="0" xr:uid="{F0D821D1-16D2-417B-8390-5D71B9B929A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Sesuai KP nilai 1 sd 3 mm/hari
</t>
        </r>
      </text>
    </comment>
    <comment ref="B8" authorId="0" shapeId="0" xr:uid="{233F7DB4-F907-4472-8BCF-579D6AE4A37F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KP nilai W = 3,3 mm/hari</t>
        </r>
      </text>
    </comment>
    <comment ref="C10" authorId="0" shapeId="0" xr:uid="{B58C715F-E941-431C-987B-A3D225E3613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nilai koef. Tergantung jenis tanaman</t>
        </r>
      </text>
    </comment>
    <comment ref="C18" authorId="0" shapeId="0" xr:uid="{3D15556B-CC2F-4161-9344-051EF296F5D6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Nilai Kebutuhan yang harus disiapkan irigasi</t>
        </r>
      </text>
    </comment>
  </commentList>
</comments>
</file>

<file path=xl/sharedStrings.xml><?xml version="1.0" encoding="utf-8"?>
<sst xmlns="http://schemas.openxmlformats.org/spreadsheetml/2006/main" count="745" uniqueCount="134">
  <si>
    <t>ID WMO</t>
  </si>
  <si>
    <t>Nama Stasiun</t>
  </si>
  <si>
    <t>Lintang</t>
  </si>
  <si>
    <t>Bujur</t>
  </si>
  <si>
    <t>Elevasi</t>
  </si>
  <si>
    <t>Tanggal</t>
  </si>
  <si>
    <t>BULAN</t>
  </si>
  <si>
    <t>JAN</t>
  </si>
  <si>
    <t>FEB</t>
  </si>
  <si>
    <t>MAR</t>
  </si>
  <si>
    <t>APR</t>
  </si>
  <si>
    <t>MEI</t>
  </si>
  <si>
    <t>JUN</t>
  </si>
  <si>
    <t>JUL</t>
  </si>
  <si>
    <t>AGS</t>
  </si>
  <si>
    <t>SEP</t>
  </si>
  <si>
    <t>OKT</t>
  </si>
  <si>
    <t>NOV</t>
  </si>
  <si>
    <t>DES</t>
  </si>
  <si>
    <t>Jumlah Curah Hujan</t>
  </si>
  <si>
    <t>Jumlah Hari Hujan</t>
  </si>
  <si>
    <t>Hujan Maximum</t>
  </si>
  <si>
    <t>Keterangan :</t>
  </si>
  <si>
    <t>9999: Tidak Ada Data (tidak dilakukan pengukuran)</t>
  </si>
  <si>
    <t>RR: Curah hujan (mm)</t>
  </si>
  <si>
    <t>0: data tidak terukur</t>
  </si>
  <si>
    <t>a</t>
  </si>
  <si>
    <t>:  TRMM</t>
  </si>
  <si>
    <t xml:space="preserve">:  </t>
  </si>
  <si>
    <t xml:space="preserve">: </t>
  </si>
  <si>
    <t xml:space="preserve">:   </t>
  </si>
  <si>
    <t>A</t>
  </si>
  <si>
    <t>B</t>
  </si>
  <si>
    <t>:  134° 3'4.87"E</t>
  </si>
  <si>
    <t>: 0°53'25.27" S</t>
  </si>
  <si>
    <t>:  POS Rendani</t>
  </si>
  <si>
    <t>:  + 5,23</t>
  </si>
  <si>
    <t>JAN I</t>
  </si>
  <si>
    <t>JAN II</t>
  </si>
  <si>
    <t>FEB.I</t>
  </si>
  <si>
    <t>FEB.II</t>
  </si>
  <si>
    <t>MAR.1</t>
  </si>
  <si>
    <t>MAR.II</t>
  </si>
  <si>
    <t>APR.I</t>
  </si>
  <si>
    <t>APR.II</t>
  </si>
  <si>
    <t>MEI I</t>
  </si>
  <si>
    <t>MEI II</t>
  </si>
  <si>
    <t>JUN I</t>
  </si>
  <si>
    <t>JUN II</t>
  </si>
  <si>
    <t>JUL I</t>
  </si>
  <si>
    <t>JUL II</t>
  </si>
  <si>
    <t>AGS I</t>
  </si>
  <si>
    <t>AGS II</t>
  </si>
  <si>
    <t>SEP.I</t>
  </si>
  <si>
    <t>SEP.II</t>
  </si>
  <si>
    <t>OKT I</t>
  </si>
  <si>
    <t>OKT II</t>
  </si>
  <si>
    <t>NOV.I</t>
  </si>
  <si>
    <t>NOV II</t>
  </si>
  <si>
    <t>DES I</t>
  </si>
  <si>
    <t>DES II</t>
  </si>
  <si>
    <t>I. CURAH HUJAN SETENGAH BULANAN ( 2 MINGGUAN )</t>
  </si>
  <si>
    <t>I. DATA CURAH HUJAN SETENGAH BULANAN/2 MINGGUAN</t>
  </si>
  <si>
    <t>TAHUN</t>
  </si>
  <si>
    <t>URUTAN</t>
  </si>
  <si>
    <t>Jumlah Hari</t>
  </si>
  <si>
    <t>R80</t>
  </si>
  <si>
    <t>LAMPIRAN</t>
  </si>
  <si>
    <t>Bulanan ( mm )</t>
  </si>
  <si>
    <t xml:space="preserve">Curah Hujan </t>
  </si>
  <si>
    <t>Curah Hujan Efektif Rata-rata ( Bulanan/mm )</t>
  </si>
  <si>
    <t>ET tanaman</t>
  </si>
  <si>
    <t xml:space="preserve">Rata-rata </t>
  </si>
  <si>
    <t>Bulanan/mm</t>
  </si>
  <si>
    <t>Tampungan Efektif</t>
  </si>
  <si>
    <t>Faktor Tampungan</t>
  </si>
  <si>
    <t>Hujan 2 Mingguan ( R80 )</t>
  </si>
  <si>
    <t>Eto ( mm/hari )</t>
  </si>
  <si>
    <t>Kc</t>
  </si>
  <si>
    <t>Koreksi Hujan Efektif ( mm/2 Mingguan )</t>
  </si>
  <si>
    <t>Hujan Efektif ( mm/2 mingguan )</t>
  </si>
  <si>
    <t>Re ( mm/hari )</t>
  </si>
  <si>
    <t>Eto</t>
  </si>
  <si>
    <t>M=Eo + P</t>
  </si>
  <si>
    <t>k=MT/S</t>
  </si>
  <si>
    <r>
      <t>e</t>
    </r>
    <r>
      <rPr>
        <vertAlign val="superscript"/>
        <sz val="11"/>
        <color rgb="FF000000"/>
        <rFont val="Calibri"/>
        <family val="2"/>
      </rPr>
      <t>k</t>
    </r>
  </si>
  <si>
    <r>
      <t>IR=M e</t>
    </r>
    <r>
      <rPr>
        <vertAlign val="superscript"/>
        <sz val="11"/>
        <color rgb="FF000000"/>
        <rFont val="Calibri"/>
        <family val="2"/>
      </rPr>
      <t>k</t>
    </r>
    <r>
      <rPr>
        <sz val="11"/>
        <color rgb="FF000000"/>
        <rFont val="Calibri"/>
        <family val="2"/>
      </rPr>
      <t>/( e</t>
    </r>
    <r>
      <rPr>
        <vertAlign val="superscript"/>
        <sz val="11"/>
        <color rgb="FF000000"/>
        <rFont val="Calibri"/>
        <family val="2"/>
      </rPr>
      <t>k</t>
    </r>
    <r>
      <rPr>
        <sz val="11"/>
        <color rgb="FF000000"/>
        <rFont val="Calibri"/>
        <family val="2"/>
      </rPr>
      <t>-1)</t>
    </r>
  </si>
  <si>
    <t>Eo = 1,1 x Eto</t>
  </si>
  <si>
    <t>mm/hari</t>
  </si>
  <si>
    <t>PERIODE</t>
  </si>
  <si>
    <t>Re</t>
  </si>
  <si>
    <t>Perkolasi ( P )</t>
  </si>
  <si>
    <t>Penggantian Lapisan Air  ( W )</t>
  </si>
  <si>
    <t>Keofisien Tanaman</t>
  </si>
  <si>
    <t>Pengolahan Tanah 2 Mingguan</t>
  </si>
  <si>
    <t>IR</t>
  </si>
  <si>
    <t>( A ) x 0,116</t>
  </si>
  <si>
    <t>lt/detik/ha</t>
  </si>
  <si>
    <t>Kebutuhan Air Mingguan ke 1</t>
  </si>
  <si>
    <t>Kebutuhan Air Mingguan ke 2</t>
  </si>
  <si>
    <t>Kebutuhan Air Mingguan ke 3</t>
  </si>
  <si>
    <t>Kebutuhan Air Mingguan ke 4</t>
  </si>
  <si>
    <t>Kebutuhan Air Mingguan ke 5</t>
  </si>
  <si>
    <t>Kebutuhan Air Mingguan ke 6</t>
  </si>
  <si>
    <t>Etc.1 - Re. + P + W</t>
  </si>
  <si>
    <t>Etc.2 - Re. + P + W</t>
  </si>
  <si>
    <t>Etc.3 - Re. + P + W</t>
  </si>
  <si>
    <t>Etc.4 - Re. + P + W</t>
  </si>
  <si>
    <t>Etc.5 - Re. + P + W</t>
  </si>
  <si>
    <t>Etc.6 - Re. + P + W</t>
  </si>
  <si>
    <t>IR-Re</t>
  </si>
  <si>
    <t>PROBABILITY = m/n+1</t>
  </si>
  <si>
    <t>Re 2 Mingguan ( padi )</t>
  </si>
  <si>
    <t>Hari</t>
  </si>
  <si>
    <t>Re 2 Mingguan ( padi ) mm/hari</t>
  </si>
  <si>
    <t>Etc ( mm/2 mingguan ) =Eto x Kc</t>
  </si>
  <si>
    <t>PERHITUNGAN PENYIAPAN LAHAN UNTUK PADI</t>
  </si>
  <si>
    <t>P</t>
  </si>
  <si>
    <t>SATUAN</t>
  </si>
  <si>
    <t>URAIAN</t>
  </si>
  <si>
    <t>T</t>
  </si>
  <si>
    <t>HARI</t>
  </si>
  <si>
    <t>S</t>
  </si>
  <si>
    <t>MM</t>
  </si>
  <si>
    <t>PERHITUNGAN PENYIAPAN LAHAN UNTUK PALAWIJA</t>
  </si>
  <si>
    <t>PERHITUNGAN KEBUTUHAN AIR IRIGASI UNTUK PADI</t>
  </si>
  <si>
    <t>Etc = Kc x Eo</t>
  </si>
  <si>
    <t>PERHITUNGAN KEBUTUHAN AIR IRIGASI UNTUK PALAWIJA</t>
  </si>
  <si>
    <t xml:space="preserve">Etc.1 - Re. + P </t>
  </si>
  <si>
    <t xml:space="preserve">Etc.2 - Re. + P </t>
  </si>
  <si>
    <t xml:space="preserve">Etc.3 - Re. + P </t>
  </si>
  <si>
    <t xml:space="preserve">Etc.4 - Re. + P </t>
  </si>
  <si>
    <t>Etc.5 - Re. + P</t>
  </si>
  <si>
    <t>Etc.6 - Re. +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</si>
</sst>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.00_-;\-* #,##0.00_-;_-* &quot;-&quot;_-;_-@_-"/>
  </numFmts>
  <fonts count="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top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0" xfId="1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1" applyAlignment="1">
      <alignment horizontal="center" vertical="top" wrapText="1"/>
    </xf>
    <xf numFmtId="0" fontId="2" fillId="0" borderId="0" xfId="1" applyAlignment="1">
      <alignment horizontal="left"/>
    </xf>
    <xf numFmtId="0" fontId="2" fillId="0" borderId="0" xfId="1" applyAlignment="1">
      <alignment horizontal="left" vertical="center"/>
    </xf>
    <xf numFmtId="2" fontId="2" fillId="0" borderId="0" xfId="1" applyNumberFormat="1"/>
    <xf numFmtId="1" fontId="2" fillId="0" borderId="0" xfId="1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0" xfId="0" applyNumberFormat="1"/>
    <xf numFmtId="0" fontId="3" fillId="2" borderId="3" xfId="1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4" fillId="0" borderId="0" xfId="3" applyNumberFormat="1" applyFont="1"/>
    <xf numFmtId="0" fontId="4" fillId="0" borderId="0" xfId="0" applyFont="1"/>
    <xf numFmtId="43" fontId="0" fillId="0" borderId="0" xfId="0" applyNumberFormat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center"/>
    </xf>
    <xf numFmtId="165" fontId="0" fillId="0" borderId="0" xfId="3" applyNumberFormat="1" applyFont="1"/>
    <xf numFmtId="0" fontId="0" fillId="0" borderId="8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3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2" fontId="0" fillId="0" borderId="5" xfId="0" applyNumberFormat="1" applyBorder="1"/>
    <xf numFmtId="0" fontId="3" fillId="0" borderId="1" xfId="1" applyFont="1" applyBorder="1" applyAlignment="1">
      <alignment horizontal="center"/>
    </xf>
    <xf numFmtId="165" fontId="4" fillId="0" borderId="0" xfId="3" applyNumberFormat="1" applyFont="1" applyFill="1"/>
    <xf numFmtId="0" fontId="0" fillId="5" borderId="0" xfId="0" applyFill="1"/>
    <xf numFmtId="43" fontId="0" fillId="5" borderId="0" xfId="0" applyNumberFormat="1" applyFill="1"/>
    <xf numFmtId="0" fontId="0" fillId="5" borderId="4" xfId="0" applyFill="1" applyBorder="1"/>
    <xf numFmtId="0" fontId="0" fillId="3" borderId="1" xfId="0" applyFill="1" applyBorder="1" applyAlignment="1">
      <alignment horizontal="center"/>
    </xf>
    <xf numFmtId="2" fontId="4" fillId="0" borderId="1" xfId="3" applyNumberFormat="1" applyFont="1" applyBorder="1"/>
    <xf numFmtId="0" fontId="0" fillId="3" borderId="1" xfId="0" applyFill="1" applyBorder="1"/>
    <xf numFmtId="9" fontId="0" fillId="0" borderId="1" xfId="4" applyFont="1" applyBorder="1" applyAlignment="1">
      <alignment horizontal="center"/>
    </xf>
    <xf numFmtId="9" fontId="0" fillId="3" borderId="1" xfId="4" applyFont="1" applyFill="1" applyBorder="1" applyAlignment="1">
      <alignment horizontal="center"/>
    </xf>
    <xf numFmtId="2" fontId="0" fillId="0" borderId="1" xfId="0" applyNumberForma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" xfId="0" applyFont="1" applyBorder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0" fillId="0" borderId="0" xfId="1" applyFont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5">
    <cellStyle name="Comma [0]" xfId="3" builtinId="6"/>
    <cellStyle name="Normal" xfId="0" builtinId="0"/>
    <cellStyle name="Normal 2" xfId="1" xr:uid="{00000000-0005-0000-0000-000001000000}"/>
    <cellStyle name="Normal 3" xfId="2" xr:uid="{00000000-0005-0000-0000-000002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</xdr:rowOff>
    </xdr:from>
    <xdr:to>
      <xdr:col>0</xdr:col>
      <xdr:colOff>1127938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95648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</xdr:rowOff>
    </xdr:from>
    <xdr:to>
      <xdr:col>0</xdr:col>
      <xdr:colOff>1070788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95648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0</xdr:col>
      <xdr:colOff>1137463</xdr:colOff>
      <xdr:row>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95648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0</xdr:col>
      <xdr:colOff>1061263</xdr:colOff>
      <xdr:row>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95648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0</xdr:rowOff>
    </xdr:from>
    <xdr:to>
      <xdr:col>0</xdr:col>
      <xdr:colOff>1166038</xdr:colOff>
      <xdr:row>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95648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28575</xdr:rowOff>
    </xdr:from>
    <xdr:to>
      <xdr:col>0</xdr:col>
      <xdr:colOff>1194613</xdr:colOff>
      <xdr:row>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8575"/>
          <a:ext cx="95648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28575</xdr:rowOff>
    </xdr:from>
    <xdr:to>
      <xdr:col>0</xdr:col>
      <xdr:colOff>1118413</xdr:colOff>
      <xdr:row>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"/>
          <a:ext cx="95648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0</xdr:col>
      <xdr:colOff>1108888</xdr:colOff>
      <xdr:row>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95648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</xdr:rowOff>
    </xdr:from>
    <xdr:to>
      <xdr:col>0</xdr:col>
      <xdr:colOff>1099363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95648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28575</xdr:rowOff>
    </xdr:from>
    <xdr:to>
      <xdr:col>0</xdr:col>
      <xdr:colOff>1242238</xdr:colOff>
      <xdr:row>5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"/>
          <a:ext cx="95648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52"/>
  <sheetViews>
    <sheetView workbookViewId="0">
      <selection activeCell="F10" sqref="F10"/>
    </sheetView>
  </sheetViews>
  <sheetFormatPr defaultRowHeight="14.4" x14ac:dyDescent="0.3"/>
  <cols>
    <col min="1" max="1" width="13.109375" customWidth="1"/>
    <col min="2" max="2" width="6.109375" customWidth="1"/>
  </cols>
  <sheetData>
    <row r="1" spans="1:2" x14ac:dyDescent="0.3">
      <c r="A1" s="25">
        <v>40179</v>
      </c>
      <c r="B1">
        <v>5</v>
      </c>
    </row>
    <row r="2" spans="1:2" x14ac:dyDescent="0.3">
      <c r="A2" s="25">
        <v>40180</v>
      </c>
      <c r="B2">
        <v>12</v>
      </c>
    </row>
    <row r="3" spans="1:2" x14ac:dyDescent="0.3">
      <c r="A3" s="25">
        <v>40181</v>
      </c>
      <c r="B3">
        <v>58</v>
      </c>
    </row>
    <row r="4" spans="1:2" x14ac:dyDescent="0.3">
      <c r="A4" s="25">
        <v>40182</v>
      </c>
      <c r="B4">
        <v>22</v>
      </c>
    </row>
    <row r="5" spans="1:2" x14ac:dyDescent="0.3">
      <c r="A5" s="25">
        <v>40183</v>
      </c>
      <c r="B5">
        <v>0</v>
      </c>
    </row>
    <row r="6" spans="1:2" x14ac:dyDescent="0.3">
      <c r="A6" s="25">
        <v>40184</v>
      </c>
      <c r="B6">
        <v>2</v>
      </c>
    </row>
    <row r="7" spans="1:2" x14ac:dyDescent="0.3">
      <c r="A7" s="25">
        <v>40185</v>
      </c>
      <c r="B7">
        <v>2</v>
      </c>
    </row>
    <row r="8" spans="1:2" x14ac:dyDescent="0.3">
      <c r="A8" s="25">
        <v>40186</v>
      </c>
      <c r="B8">
        <v>0</v>
      </c>
    </row>
    <row r="9" spans="1:2" x14ac:dyDescent="0.3">
      <c r="A9" s="25">
        <v>40187</v>
      </c>
      <c r="B9">
        <v>0</v>
      </c>
    </row>
    <row r="10" spans="1:2" x14ac:dyDescent="0.3">
      <c r="A10" s="25">
        <v>40188</v>
      </c>
      <c r="B10">
        <v>0</v>
      </c>
    </row>
    <row r="11" spans="1:2" x14ac:dyDescent="0.3">
      <c r="A11" s="25">
        <v>40189</v>
      </c>
      <c r="B11">
        <v>1</v>
      </c>
    </row>
    <row r="12" spans="1:2" x14ac:dyDescent="0.3">
      <c r="A12" s="25">
        <v>40190</v>
      </c>
      <c r="B12">
        <v>5</v>
      </c>
    </row>
    <row r="13" spans="1:2" x14ac:dyDescent="0.3">
      <c r="A13" s="25">
        <v>40191</v>
      </c>
      <c r="B13">
        <v>3</v>
      </c>
    </row>
    <row r="14" spans="1:2" x14ac:dyDescent="0.3">
      <c r="A14" s="25">
        <v>40192</v>
      </c>
      <c r="B14">
        <v>0</v>
      </c>
    </row>
    <row r="15" spans="1:2" x14ac:dyDescent="0.3">
      <c r="A15" s="25">
        <v>40193</v>
      </c>
      <c r="B15">
        <v>14</v>
      </c>
    </row>
    <row r="16" spans="1:2" x14ac:dyDescent="0.3">
      <c r="A16" s="25">
        <v>40194</v>
      </c>
      <c r="B16">
        <v>6</v>
      </c>
    </row>
    <row r="17" spans="1:2" x14ac:dyDescent="0.3">
      <c r="A17" s="25">
        <v>40195</v>
      </c>
      <c r="B17">
        <v>1</v>
      </c>
    </row>
    <row r="18" spans="1:2" x14ac:dyDescent="0.3">
      <c r="A18" s="25">
        <v>40196</v>
      </c>
      <c r="B18">
        <v>4</v>
      </c>
    </row>
    <row r="19" spans="1:2" x14ac:dyDescent="0.3">
      <c r="A19" s="25">
        <v>40197</v>
      </c>
      <c r="B19">
        <v>0</v>
      </c>
    </row>
    <row r="20" spans="1:2" x14ac:dyDescent="0.3">
      <c r="A20" s="25">
        <v>40198</v>
      </c>
      <c r="B20">
        <v>1</v>
      </c>
    </row>
    <row r="21" spans="1:2" x14ac:dyDescent="0.3">
      <c r="A21" s="25">
        <v>40199</v>
      </c>
      <c r="B21">
        <v>1</v>
      </c>
    </row>
    <row r="22" spans="1:2" x14ac:dyDescent="0.3">
      <c r="A22" s="25">
        <v>40200</v>
      </c>
      <c r="B22">
        <v>0</v>
      </c>
    </row>
    <row r="23" spans="1:2" x14ac:dyDescent="0.3">
      <c r="A23" s="25">
        <v>40201</v>
      </c>
      <c r="B23">
        <v>11</v>
      </c>
    </row>
    <row r="24" spans="1:2" x14ac:dyDescent="0.3">
      <c r="A24" s="25">
        <v>40202</v>
      </c>
      <c r="B24">
        <v>9</v>
      </c>
    </row>
    <row r="25" spans="1:2" x14ac:dyDescent="0.3">
      <c r="A25" s="25">
        <v>40203</v>
      </c>
      <c r="B25">
        <v>0</v>
      </c>
    </row>
    <row r="26" spans="1:2" x14ac:dyDescent="0.3">
      <c r="A26" s="25">
        <v>40204</v>
      </c>
      <c r="B26">
        <v>3</v>
      </c>
    </row>
    <row r="27" spans="1:2" x14ac:dyDescent="0.3">
      <c r="A27" s="25">
        <v>40205</v>
      </c>
      <c r="B27">
        <v>9</v>
      </c>
    </row>
    <row r="28" spans="1:2" x14ac:dyDescent="0.3">
      <c r="A28" s="25">
        <v>40206</v>
      </c>
      <c r="B28">
        <v>0</v>
      </c>
    </row>
    <row r="29" spans="1:2" x14ac:dyDescent="0.3">
      <c r="A29" s="25">
        <v>40207</v>
      </c>
      <c r="B29">
        <v>0</v>
      </c>
    </row>
    <row r="30" spans="1:2" x14ac:dyDescent="0.3">
      <c r="A30" s="25">
        <v>40208</v>
      </c>
      <c r="B30">
        <v>0</v>
      </c>
    </row>
    <row r="31" spans="1:2" x14ac:dyDescent="0.3">
      <c r="A31" s="25">
        <v>40209</v>
      </c>
      <c r="B31">
        <v>0</v>
      </c>
    </row>
    <row r="32" spans="1:2" x14ac:dyDescent="0.3">
      <c r="A32" s="25">
        <v>40210</v>
      </c>
      <c r="B32">
        <v>0</v>
      </c>
    </row>
    <row r="33" spans="1:2" x14ac:dyDescent="0.3">
      <c r="A33" s="25">
        <v>40211</v>
      </c>
      <c r="B33">
        <v>12</v>
      </c>
    </row>
    <row r="34" spans="1:2" x14ac:dyDescent="0.3">
      <c r="A34" s="25">
        <v>40212</v>
      </c>
      <c r="B34">
        <v>0</v>
      </c>
    </row>
    <row r="35" spans="1:2" x14ac:dyDescent="0.3">
      <c r="A35" s="25">
        <v>40213</v>
      </c>
      <c r="B35">
        <v>0</v>
      </c>
    </row>
    <row r="36" spans="1:2" x14ac:dyDescent="0.3">
      <c r="A36" s="25">
        <v>40214</v>
      </c>
      <c r="B36">
        <v>0</v>
      </c>
    </row>
    <row r="37" spans="1:2" x14ac:dyDescent="0.3">
      <c r="A37" s="25">
        <v>40215</v>
      </c>
      <c r="B37">
        <v>3</v>
      </c>
    </row>
    <row r="38" spans="1:2" x14ac:dyDescent="0.3">
      <c r="A38" s="25">
        <v>40216</v>
      </c>
      <c r="B38">
        <v>19</v>
      </c>
    </row>
    <row r="39" spans="1:2" x14ac:dyDescent="0.3">
      <c r="A39" s="25">
        <v>40217</v>
      </c>
      <c r="B39">
        <v>1</v>
      </c>
    </row>
    <row r="40" spans="1:2" x14ac:dyDescent="0.3">
      <c r="A40" s="25">
        <v>40218</v>
      </c>
      <c r="B40">
        <v>15</v>
      </c>
    </row>
    <row r="41" spans="1:2" x14ac:dyDescent="0.3">
      <c r="A41" s="25">
        <v>40219</v>
      </c>
      <c r="B41">
        <v>0</v>
      </c>
    </row>
    <row r="42" spans="1:2" x14ac:dyDescent="0.3">
      <c r="A42" s="25">
        <v>40220</v>
      </c>
      <c r="B42">
        <v>0</v>
      </c>
    </row>
    <row r="43" spans="1:2" x14ac:dyDescent="0.3">
      <c r="A43" s="25">
        <v>40221</v>
      </c>
      <c r="B43">
        <v>0</v>
      </c>
    </row>
    <row r="44" spans="1:2" x14ac:dyDescent="0.3">
      <c r="A44" s="25">
        <v>40222</v>
      </c>
      <c r="B44">
        <v>23</v>
      </c>
    </row>
    <row r="45" spans="1:2" x14ac:dyDescent="0.3">
      <c r="A45" s="25">
        <v>40223</v>
      </c>
      <c r="B45">
        <v>0</v>
      </c>
    </row>
    <row r="46" spans="1:2" x14ac:dyDescent="0.3">
      <c r="A46" s="25">
        <v>40224</v>
      </c>
      <c r="B46">
        <v>0</v>
      </c>
    </row>
    <row r="47" spans="1:2" x14ac:dyDescent="0.3">
      <c r="A47" s="25">
        <v>40225</v>
      </c>
      <c r="B47">
        <v>23</v>
      </c>
    </row>
    <row r="48" spans="1:2" x14ac:dyDescent="0.3">
      <c r="A48" s="25">
        <v>40226</v>
      </c>
      <c r="B48">
        <v>0</v>
      </c>
    </row>
    <row r="49" spans="1:2" x14ac:dyDescent="0.3">
      <c r="A49" s="25">
        <v>40227</v>
      </c>
      <c r="B49">
        <v>0</v>
      </c>
    </row>
    <row r="50" spans="1:2" x14ac:dyDescent="0.3">
      <c r="A50" s="25">
        <v>40228</v>
      </c>
      <c r="B50">
        <v>5</v>
      </c>
    </row>
    <row r="51" spans="1:2" x14ac:dyDescent="0.3">
      <c r="A51" s="25">
        <v>40229</v>
      </c>
      <c r="B51">
        <v>35</v>
      </c>
    </row>
    <row r="52" spans="1:2" x14ac:dyDescent="0.3">
      <c r="A52" s="25">
        <v>40230</v>
      </c>
      <c r="B52">
        <v>2</v>
      </c>
    </row>
    <row r="53" spans="1:2" x14ac:dyDescent="0.3">
      <c r="A53" s="25">
        <v>40231</v>
      </c>
      <c r="B53">
        <v>1</v>
      </c>
    </row>
    <row r="54" spans="1:2" x14ac:dyDescent="0.3">
      <c r="A54" s="25">
        <v>40232</v>
      </c>
      <c r="B54">
        <v>0</v>
      </c>
    </row>
    <row r="55" spans="1:2" x14ac:dyDescent="0.3">
      <c r="A55" s="25">
        <v>40233</v>
      </c>
      <c r="B55">
        <v>2</v>
      </c>
    </row>
    <row r="56" spans="1:2" x14ac:dyDescent="0.3">
      <c r="A56" s="25">
        <v>40234</v>
      </c>
      <c r="B56">
        <v>0</v>
      </c>
    </row>
    <row r="57" spans="1:2" x14ac:dyDescent="0.3">
      <c r="A57" s="25">
        <v>40235</v>
      </c>
      <c r="B57">
        <v>0</v>
      </c>
    </row>
    <row r="58" spans="1:2" x14ac:dyDescent="0.3">
      <c r="A58" s="25">
        <v>40236</v>
      </c>
      <c r="B58">
        <v>0</v>
      </c>
    </row>
    <row r="59" spans="1:2" x14ac:dyDescent="0.3">
      <c r="A59" s="25">
        <v>40237</v>
      </c>
      <c r="B59">
        <v>0</v>
      </c>
    </row>
    <row r="60" spans="1:2" x14ac:dyDescent="0.3">
      <c r="A60" s="25">
        <v>40238</v>
      </c>
      <c r="B60">
        <v>24</v>
      </c>
    </row>
    <row r="61" spans="1:2" x14ac:dyDescent="0.3">
      <c r="A61" s="25">
        <v>40239</v>
      </c>
      <c r="B61">
        <v>0</v>
      </c>
    </row>
    <row r="62" spans="1:2" x14ac:dyDescent="0.3">
      <c r="A62" s="25">
        <v>40240</v>
      </c>
      <c r="B62">
        <v>0</v>
      </c>
    </row>
    <row r="63" spans="1:2" x14ac:dyDescent="0.3">
      <c r="A63" s="25">
        <v>40241</v>
      </c>
      <c r="B63">
        <v>4</v>
      </c>
    </row>
    <row r="64" spans="1:2" x14ac:dyDescent="0.3">
      <c r="A64" s="25">
        <v>40242</v>
      </c>
      <c r="B64">
        <v>6</v>
      </c>
    </row>
    <row r="65" spans="1:2" x14ac:dyDescent="0.3">
      <c r="A65" s="25">
        <v>40243</v>
      </c>
      <c r="B65">
        <v>10</v>
      </c>
    </row>
    <row r="66" spans="1:2" x14ac:dyDescent="0.3">
      <c r="A66" s="25">
        <v>40244</v>
      </c>
      <c r="B66">
        <v>35</v>
      </c>
    </row>
    <row r="67" spans="1:2" x14ac:dyDescent="0.3">
      <c r="A67" s="25">
        <v>40245</v>
      </c>
      <c r="B67">
        <v>0</v>
      </c>
    </row>
    <row r="68" spans="1:2" x14ac:dyDescent="0.3">
      <c r="A68" s="25">
        <v>40246</v>
      </c>
      <c r="B68">
        <v>8</v>
      </c>
    </row>
    <row r="69" spans="1:2" x14ac:dyDescent="0.3">
      <c r="A69" s="25">
        <v>40247</v>
      </c>
      <c r="B69">
        <v>4</v>
      </c>
    </row>
    <row r="70" spans="1:2" x14ac:dyDescent="0.3">
      <c r="A70" s="25">
        <v>40248</v>
      </c>
      <c r="B70">
        <v>3</v>
      </c>
    </row>
    <row r="71" spans="1:2" x14ac:dyDescent="0.3">
      <c r="A71" s="25">
        <v>40249</v>
      </c>
      <c r="B71">
        <v>0</v>
      </c>
    </row>
    <row r="72" spans="1:2" x14ac:dyDescent="0.3">
      <c r="A72" s="25">
        <v>40250</v>
      </c>
      <c r="B72">
        <v>11</v>
      </c>
    </row>
    <row r="73" spans="1:2" x14ac:dyDescent="0.3">
      <c r="A73" s="25">
        <v>40251</v>
      </c>
      <c r="B73">
        <v>6</v>
      </c>
    </row>
    <row r="74" spans="1:2" x14ac:dyDescent="0.3">
      <c r="A74" s="25">
        <v>40252</v>
      </c>
      <c r="B74">
        <v>6</v>
      </c>
    </row>
    <row r="75" spans="1:2" x14ac:dyDescent="0.3">
      <c r="A75" s="25">
        <v>40253</v>
      </c>
      <c r="B75">
        <v>3</v>
      </c>
    </row>
    <row r="76" spans="1:2" x14ac:dyDescent="0.3">
      <c r="A76" s="25">
        <v>40254</v>
      </c>
      <c r="B76">
        <v>0</v>
      </c>
    </row>
    <row r="77" spans="1:2" x14ac:dyDescent="0.3">
      <c r="A77" s="25">
        <v>40255</v>
      </c>
      <c r="B77">
        <v>1</v>
      </c>
    </row>
    <row r="78" spans="1:2" x14ac:dyDescent="0.3">
      <c r="A78" s="25">
        <v>40256</v>
      </c>
      <c r="B78">
        <v>0</v>
      </c>
    </row>
    <row r="79" spans="1:2" x14ac:dyDescent="0.3">
      <c r="A79" s="25">
        <v>40257</v>
      </c>
      <c r="B79">
        <v>3</v>
      </c>
    </row>
    <row r="80" spans="1:2" x14ac:dyDescent="0.3">
      <c r="A80" s="25">
        <v>40258</v>
      </c>
      <c r="B80">
        <v>1</v>
      </c>
    </row>
    <row r="81" spans="1:2" x14ac:dyDescent="0.3">
      <c r="A81" s="25">
        <v>40259</v>
      </c>
      <c r="B81">
        <v>2</v>
      </c>
    </row>
    <row r="82" spans="1:2" x14ac:dyDescent="0.3">
      <c r="A82" s="25">
        <v>40260</v>
      </c>
      <c r="B82">
        <v>26</v>
      </c>
    </row>
    <row r="83" spans="1:2" x14ac:dyDescent="0.3">
      <c r="A83" s="25">
        <v>40261</v>
      </c>
      <c r="B83">
        <v>0</v>
      </c>
    </row>
    <row r="84" spans="1:2" x14ac:dyDescent="0.3">
      <c r="A84" s="25">
        <v>40262</v>
      </c>
      <c r="B84">
        <v>32</v>
      </c>
    </row>
    <row r="85" spans="1:2" x14ac:dyDescent="0.3">
      <c r="A85" s="25">
        <v>40263</v>
      </c>
      <c r="B85">
        <v>16</v>
      </c>
    </row>
    <row r="86" spans="1:2" x14ac:dyDescent="0.3">
      <c r="A86" s="25">
        <v>40264</v>
      </c>
      <c r="B86">
        <v>0</v>
      </c>
    </row>
    <row r="87" spans="1:2" x14ac:dyDescent="0.3">
      <c r="A87" s="25">
        <v>40265</v>
      </c>
      <c r="B87">
        <v>1</v>
      </c>
    </row>
    <row r="88" spans="1:2" x14ac:dyDescent="0.3">
      <c r="A88" s="25">
        <v>40266</v>
      </c>
      <c r="B88">
        <v>6</v>
      </c>
    </row>
    <row r="89" spans="1:2" x14ac:dyDescent="0.3">
      <c r="A89" s="25">
        <v>40267</v>
      </c>
      <c r="B89">
        <v>8</v>
      </c>
    </row>
    <row r="90" spans="1:2" x14ac:dyDescent="0.3">
      <c r="A90" s="25">
        <v>40268</v>
      </c>
      <c r="B90">
        <v>6</v>
      </c>
    </row>
    <row r="91" spans="1:2" x14ac:dyDescent="0.3">
      <c r="A91" s="25">
        <v>40269</v>
      </c>
      <c r="B91">
        <v>13</v>
      </c>
    </row>
    <row r="92" spans="1:2" x14ac:dyDescent="0.3">
      <c r="A92" s="25">
        <v>40270</v>
      </c>
      <c r="B92">
        <v>0</v>
      </c>
    </row>
    <row r="93" spans="1:2" x14ac:dyDescent="0.3">
      <c r="A93" s="25">
        <v>40271</v>
      </c>
      <c r="B93">
        <v>0</v>
      </c>
    </row>
    <row r="94" spans="1:2" x14ac:dyDescent="0.3">
      <c r="A94" s="25">
        <v>40272</v>
      </c>
      <c r="B94">
        <v>0</v>
      </c>
    </row>
    <row r="95" spans="1:2" x14ac:dyDescent="0.3">
      <c r="A95" s="25">
        <v>40273</v>
      </c>
      <c r="B95">
        <v>7</v>
      </c>
    </row>
    <row r="96" spans="1:2" x14ac:dyDescent="0.3">
      <c r="A96" s="25">
        <v>40274</v>
      </c>
      <c r="B96">
        <v>3</v>
      </c>
    </row>
    <row r="97" spans="1:2" x14ac:dyDescent="0.3">
      <c r="A97" s="25">
        <v>40275</v>
      </c>
      <c r="B97">
        <v>0</v>
      </c>
    </row>
    <row r="98" spans="1:2" x14ac:dyDescent="0.3">
      <c r="A98" s="25">
        <v>40276</v>
      </c>
      <c r="B98">
        <v>7</v>
      </c>
    </row>
    <row r="99" spans="1:2" x14ac:dyDescent="0.3">
      <c r="A99" s="25">
        <v>40277</v>
      </c>
      <c r="B99">
        <v>0</v>
      </c>
    </row>
    <row r="100" spans="1:2" x14ac:dyDescent="0.3">
      <c r="A100" s="25">
        <v>40278</v>
      </c>
      <c r="B100">
        <v>9</v>
      </c>
    </row>
    <row r="101" spans="1:2" x14ac:dyDescent="0.3">
      <c r="A101" s="25">
        <v>40279</v>
      </c>
      <c r="B101">
        <v>9</v>
      </c>
    </row>
    <row r="102" spans="1:2" x14ac:dyDescent="0.3">
      <c r="A102" s="25">
        <v>40280</v>
      </c>
      <c r="B102">
        <v>6</v>
      </c>
    </row>
    <row r="103" spans="1:2" x14ac:dyDescent="0.3">
      <c r="A103" s="25">
        <v>40281</v>
      </c>
      <c r="B103">
        <v>0</v>
      </c>
    </row>
    <row r="104" spans="1:2" x14ac:dyDescent="0.3">
      <c r="A104" s="25">
        <v>40282</v>
      </c>
      <c r="B104">
        <v>3</v>
      </c>
    </row>
    <row r="105" spans="1:2" x14ac:dyDescent="0.3">
      <c r="A105" s="25">
        <v>40283</v>
      </c>
      <c r="B105">
        <v>0</v>
      </c>
    </row>
    <row r="106" spans="1:2" x14ac:dyDescent="0.3">
      <c r="A106" s="25">
        <v>40284</v>
      </c>
      <c r="B106">
        <v>0</v>
      </c>
    </row>
    <row r="107" spans="1:2" x14ac:dyDescent="0.3">
      <c r="A107" s="25">
        <v>40285</v>
      </c>
      <c r="B107">
        <v>17</v>
      </c>
    </row>
    <row r="108" spans="1:2" x14ac:dyDescent="0.3">
      <c r="A108" s="25">
        <v>40286</v>
      </c>
      <c r="B108">
        <v>6</v>
      </c>
    </row>
    <row r="109" spans="1:2" x14ac:dyDescent="0.3">
      <c r="A109" s="25">
        <v>40287</v>
      </c>
      <c r="B109">
        <v>0</v>
      </c>
    </row>
    <row r="110" spans="1:2" x14ac:dyDescent="0.3">
      <c r="A110" s="25">
        <v>40288</v>
      </c>
      <c r="B110">
        <v>5</v>
      </c>
    </row>
    <row r="111" spans="1:2" x14ac:dyDescent="0.3">
      <c r="A111" s="25">
        <v>40289</v>
      </c>
      <c r="B111">
        <v>0</v>
      </c>
    </row>
    <row r="112" spans="1:2" x14ac:dyDescent="0.3">
      <c r="A112" s="25">
        <v>40290</v>
      </c>
      <c r="B112">
        <v>0</v>
      </c>
    </row>
    <row r="113" spans="1:2" x14ac:dyDescent="0.3">
      <c r="A113" s="25">
        <v>40291</v>
      </c>
      <c r="B113">
        <v>0</v>
      </c>
    </row>
    <row r="114" spans="1:2" x14ac:dyDescent="0.3">
      <c r="A114" s="25">
        <v>40292</v>
      </c>
      <c r="B114">
        <v>0</v>
      </c>
    </row>
    <row r="115" spans="1:2" x14ac:dyDescent="0.3">
      <c r="A115" s="25">
        <v>40293</v>
      </c>
      <c r="B115">
        <v>0</v>
      </c>
    </row>
    <row r="116" spans="1:2" x14ac:dyDescent="0.3">
      <c r="A116" s="25">
        <v>40294</v>
      </c>
      <c r="B116">
        <v>3</v>
      </c>
    </row>
    <row r="117" spans="1:2" x14ac:dyDescent="0.3">
      <c r="A117" s="25">
        <v>40295</v>
      </c>
      <c r="B117">
        <v>0</v>
      </c>
    </row>
    <row r="118" spans="1:2" x14ac:dyDescent="0.3">
      <c r="A118" s="25">
        <v>40296</v>
      </c>
      <c r="B118">
        <v>0</v>
      </c>
    </row>
    <row r="119" spans="1:2" x14ac:dyDescent="0.3">
      <c r="A119" s="25">
        <v>40297</v>
      </c>
      <c r="B119">
        <v>58</v>
      </c>
    </row>
    <row r="120" spans="1:2" x14ac:dyDescent="0.3">
      <c r="A120" s="25">
        <v>40298</v>
      </c>
      <c r="B120">
        <v>0</v>
      </c>
    </row>
    <row r="121" spans="1:2" x14ac:dyDescent="0.3">
      <c r="A121" s="25">
        <v>40299</v>
      </c>
      <c r="B121">
        <v>0</v>
      </c>
    </row>
    <row r="122" spans="1:2" x14ac:dyDescent="0.3">
      <c r="A122" s="25">
        <v>40300</v>
      </c>
      <c r="B122">
        <v>0</v>
      </c>
    </row>
    <row r="123" spans="1:2" x14ac:dyDescent="0.3">
      <c r="A123" s="25">
        <v>40301</v>
      </c>
      <c r="B123">
        <v>40</v>
      </c>
    </row>
    <row r="124" spans="1:2" x14ac:dyDescent="0.3">
      <c r="A124" s="25">
        <v>40302</v>
      </c>
      <c r="B124">
        <v>25</v>
      </c>
    </row>
    <row r="125" spans="1:2" x14ac:dyDescent="0.3">
      <c r="A125" s="25">
        <v>40303</v>
      </c>
      <c r="B125">
        <v>8</v>
      </c>
    </row>
    <row r="126" spans="1:2" x14ac:dyDescent="0.3">
      <c r="A126" s="25">
        <v>40304</v>
      </c>
      <c r="B126">
        <v>0</v>
      </c>
    </row>
    <row r="127" spans="1:2" x14ac:dyDescent="0.3">
      <c r="A127" s="25">
        <v>40305</v>
      </c>
      <c r="B127">
        <v>6</v>
      </c>
    </row>
    <row r="128" spans="1:2" x14ac:dyDescent="0.3">
      <c r="A128" s="25">
        <v>40306</v>
      </c>
      <c r="B128">
        <v>0</v>
      </c>
    </row>
    <row r="129" spans="1:2" x14ac:dyDescent="0.3">
      <c r="A129" s="25">
        <v>40307</v>
      </c>
      <c r="B129">
        <v>0</v>
      </c>
    </row>
    <row r="130" spans="1:2" x14ac:dyDescent="0.3">
      <c r="A130" s="25">
        <v>40308</v>
      </c>
      <c r="B130">
        <v>8</v>
      </c>
    </row>
    <row r="131" spans="1:2" x14ac:dyDescent="0.3">
      <c r="A131" s="25">
        <v>40309</v>
      </c>
      <c r="B131">
        <v>12</v>
      </c>
    </row>
    <row r="132" spans="1:2" x14ac:dyDescent="0.3">
      <c r="A132" s="25">
        <v>40310</v>
      </c>
      <c r="B132">
        <v>10</v>
      </c>
    </row>
    <row r="133" spans="1:2" x14ac:dyDescent="0.3">
      <c r="A133" s="25">
        <v>40311</v>
      </c>
      <c r="B133">
        <v>0</v>
      </c>
    </row>
    <row r="134" spans="1:2" x14ac:dyDescent="0.3">
      <c r="A134" s="25">
        <v>40312</v>
      </c>
      <c r="B134">
        <v>0</v>
      </c>
    </row>
    <row r="135" spans="1:2" x14ac:dyDescent="0.3">
      <c r="A135" s="25">
        <v>40313</v>
      </c>
      <c r="B135">
        <v>0</v>
      </c>
    </row>
    <row r="136" spans="1:2" x14ac:dyDescent="0.3">
      <c r="A136" s="25">
        <v>40314</v>
      </c>
      <c r="B136">
        <v>15</v>
      </c>
    </row>
    <row r="137" spans="1:2" x14ac:dyDescent="0.3">
      <c r="A137" s="25">
        <v>40315</v>
      </c>
      <c r="B137">
        <v>0</v>
      </c>
    </row>
    <row r="138" spans="1:2" x14ac:dyDescent="0.3">
      <c r="A138" s="25">
        <v>40316</v>
      </c>
      <c r="B138">
        <v>10</v>
      </c>
    </row>
    <row r="139" spans="1:2" x14ac:dyDescent="0.3">
      <c r="A139" s="25">
        <v>40317</v>
      </c>
      <c r="B139">
        <v>22</v>
      </c>
    </row>
    <row r="140" spans="1:2" x14ac:dyDescent="0.3">
      <c r="A140" s="25">
        <v>40318</v>
      </c>
      <c r="B140">
        <v>61</v>
      </c>
    </row>
    <row r="141" spans="1:2" x14ac:dyDescent="0.3">
      <c r="A141" s="25">
        <v>40319</v>
      </c>
      <c r="B141">
        <v>0</v>
      </c>
    </row>
    <row r="142" spans="1:2" x14ac:dyDescent="0.3">
      <c r="A142" s="25">
        <v>40320</v>
      </c>
      <c r="B142">
        <v>61</v>
      </c>
    </row>
    <row r="143" spans="1:2" x14ac:dyDescent="0.3">
      <c r="A143" s="25">
        <v>40321</v>
      </c>
      <c r="B143">
        <v>18</v>
      </c>
    </row>
    <row r="144" spans="1:2" x14ac:dyDescent="0.3">
      <c r="A144" s="25">
        <v>40322</v>
      </c>
      <c r="B144">
        <v>0</v>
      </c>
    </row>
    <row r="145" spans="1:2" x14ac:dyDescent="0.3">
      <c r="A145" s="25">
        <v>40323</v>
      </c>
      <c r="B145">
        <v>0</v>
      </c>
    </row>
    <row r="146" spans="1:2" x14ac:dyDescent="0.3">
      <c r="A146" s="25">
        <v>40324</v>
      </c>
      <c r="B146">
        <v>0</v>
      </c>
    </row>
    <row r="147" spans="1:2" x14ac:dyDescent="0.3">
      <c r="A147" s="25">
        <v>40325</v>
      </c>
      <c r="B147">
        <v>1</v>
      </c>
    </row>
    <row r="148" spans="1:2" x14ac:dyDescent="0.3">
      <c r="A148" s="25">
        <v>40326</v>
      </c>
      <c r="B148">
        <v>23</v>
      </c>
    </row>
    <row r="149" spans="1:2" x14ac:dyDescent="0.3">
      <c r="A149" s="25">
        <v>40327</v>
      </c>
      <c r="B149">
        <v>3</v>
      </c>
    </row>
    <row r="150" spans="1:2" x14ac:dyDescent="0.3">
      <c r="A150" s="25">
        <v>40328</v>
      </c>
      <c r="B150">
        <v>122</v>
      </c>
    </row>
    <row r="151" spans="1:2" x14ac:dyDescent="0.3">
      <c r="A151" s="25">
        <v>40329</v>
      </c>
      <c r="B151">
        <v>1</v>
      </c>
    </row>
    <row r="152" spans="1:2" x14ac:dyDescent="0.3">
      <c r="A152" s="25">
        <v>40330</v>
      </c>
      <c r="B152">
        <v>0</v>
      </c>
    </row>
    <row r="153" spans="1:2" x14ac:dyDescent="0.3">
      <c r="A153" s="25">
        <v>40331</v>
      </c>
      <c r="B153">
        <v>17</v>
      </c>
    </row>
    <row r="154" spans="1:2" x14ac:dyDescent="0.3">
      <c r="A154" s="25">
        <v>40332</v>
      </c>
      <c r="B154">
        <v>0</v>
      </c>
    </row>
    <row r="155" spans="1:2" x14ac:dyDescent="0.3">
      <c r="A155" s="25">
        <v>40333</v>
      </c>
      <c r="B155">
        <v>31</v>
      </c>
    </row>
    <row r="156" spans="1:2" x14ac:dyDescent="0.3">
      <c r="A156" s="25">
        <v>40334</v>
      </c>
      <c r="B156">
        <v>13</v>
      </c>
    </row>
    <row r="157" spans="1:2" x14ac:dyDescent="0.3">
      <c r="A157" s="25">
        <v>40335</v>
      </c>
      <c r="B157">
        <v>0</v>
      </c>
    </row>
    <row r="158" spans="1:2" x14ac:dyDescent="0.3">
      <c r="A158" s="25">
        <v>40336</v>
      </c>
      <c r="B158">
        <v>0</v>
      </c>
    </row>
    <row r="159" spans="1:2" x14ac:dyDescent="0.3">
      <c r="A159" s="25">
        <v>40337</v>
      </c>
      <c r="B159">
        <v>7</v>
      </c>
    </row>
    <row r="160" spans="1:2" x14ac:dyDescent="0.3">
      <c r="A160" s="25">
        <v>40338</v>
      </c>
      <c r="B160">
        <v>0</v>
      </c>
    </row>
    <row r="161" spans="1:2" x14ac:dyDescent="0.3">
      <c r="A161" s="25">
        <v>40339</v>
      </c>
      <c r="B161">
        <v>19</v>
      </c>
    </row>
    <row r="162" spans="1:2" x14ac:dyDescent="0.3">
      <c r="A162" s="25">
        <v>40340</v>
      </c>
      <c r="B162">
        <v>14</v>
      </c>
    </row>
    <row r="163" spans="1:2" x14ac:dyDescent="0.3">
      <c r="A163" s="25">
        <v>40341</v>
      </c>
      <c r="B163">
        <v>1</v>
      </c>
    </row>
    <row r="164" spans="1:2" x14ac:dyDescent="0.3">
      <c r="A164" s="25">
        <v>40342</v>
      </c>
      <c r="B164">
        <v>0</v>
      </c>
    </row>
    <row r="165" spans="1:2" x14ac:dyDescent="0.3">
      <c r="A165" s="25">
        <v>40343</v>
      </c>
      <c r="B165">
        <v>3</v>
      </c>
    </row>
    <row r="166" spans="1:2" x14ac:dyDescent="0.3">
      <c r="A166" s="25">
        <v>40344</v>
      </c>
      <c r="B166">
        <v>0</v>
      </c>
    </row>
    <row r="167" spans="1:2" x14ac:dyDescent="0.3">
      <c r="A167" s="25">
        <v>40345</v>
      </c>
      <c r="B167">
        <v>3</v>
      </c>
    </row>
    <row r="168" spans="1:2" x14ac:dyDescent="0.3">
      <c r="A168" s="25">
        <v>40346</v>
      </c>
      <c r="B168">
        <v>0</v>
      </c>
    </row>
    <row r="169" spans="1:2" x14ac:dyDescent="0.3">
      <c r="A169" s="25">
        <v>40347</v>
      </c>
      <c r="B169">
        <v>1</v>
      </c>
    </row>
    <row r="170" spans="1:2" x14ac:dyDescent="0.3">
      <c r="A170" s="25">
        <v>40348</v>
      </c>
      <c r="B170">
        <v>0</v>
      </c>
    </row>
    <row r="171" spans="1:2" x14ac:dyDescent="0.3">
      <c r="A171" s="25">
        <v>40349</v>
      </c>
      <c r="B171">
        <v>1</v>
      </c>
    </row>
    <row r="172" spans="1:2" x14ac:dyDescent="0.3">
      <c r="A172" s="25">
        <v>40350</v>
      </c>
      <c r="B172">
        <v>1</v>
      </c>
    </row>
    <row r="173" spans="1:2" x14ac:dyDescent="0.3">
      <c r="A173" s="25">
        <v>40351</v>
      </c>
      <c r="B173">
        <v>1</v>
      </c>
    </row>
    <row r="174" spans="1:2" x14ac:dyDescent="0.3">
      <c r="A174" s="25">
        <v>40352</v>
      </c>
      <c r="B174">
        <v>0</v>
      </c>
    </row>
    <row r="175" spans="1:2" x14ac:dyDescent="0.3">
      <c r="A175" s="25">
        <v>40353</v>
      </c>
      <c r="B175">
        <v>0</v>
      </c>
    </row>
    <row r="176" spans="1:2" x14ac:dyDescent="0.3">
      <c r="A176" s="25">
        <v>40354</v>
      </c>
      <c r="B176">
        <v>0</v>
      </c>
    </row>
    <row r="177" spans="1:2" x14ac:dyDescent="0.3">
      <c r="A177" s="25">
        <v>40355</v>
      </c>
      <c r="B177">
        <v>3</v>
      </c>
    </row>
    <row r="178" spans="1:2" x14ac:dyDescent="0.3">
      <c r="A178" s="25">
        <v>40356</v>
      </c>
      <c r="B178">
        <v>5</v>
      </c>
    </row>
    <row r="179" spans="1:2" x14ac:dyDescent="0.3">
      <c r="A179" s="25">
        <v>40357</v>
      </c>
      <c r="B179">
        <v>5</v>
      </c>
    </row>
    <row r="180" spans="1:2" x14ac:dyDescent="0.3">
      <c r="A180" s="25">
        <v>40358</v>
      </c>
      <c r="B180">
        <v>0</v>
      </c>
    </row>
    <row r="181" spans="1:2" x14ac:dyDescent="0.3">
      <c r="A181" s="25">
        <v>40359</v>
      </c>
      <c r="B181">
        <v>0</v>
      </c>
    </row>
    <row r="182" spans="1:2" x14ac:dyDescent="0.3">
      <c r="A182" s="25">
        <v>40360</v>
      </c>
      <c r="B182">
        <v>0</v>
      </c>
    </row>
    <row r="183" spans="1:2" x14ac:dyDescent="0.3">
      <c r="A183" s="25">
        <v>40361</v>
      </c>
      <c r="B183">
        <v>0</v>
      </c>
    </row>
    <row r="184" spans="1:2" x14ac:dyDescent="0.3">
      <c r="A184" s="25">
        <v>40362</v>
      </c>
      <c r="B184">
        <v>0</v>
      </c>
    </row>
    <row r="185" spans="1:2" x14ac:dyDescent="0.3">
      <c r="A185" s="25">
        <v>40363</v>
      </c>
      <c r="B185">
        <v>13</v>
      </c>
    </row>
    <row r="186" spans="1:2" x14ac:dyDescent="0.3">
      <c r="A186" s="25">
        <v>40364</v>
      </c>
      <c r="B186">
        <v>2</v>
      </c>
    </row>
    <row r="187" spans="1:2" x14ac:dyDescent="0.3">
      <c r="A187" s="25">
        <v>40365</v>
      </c>
      <c r="B187">
        <v>3</v>
      </c>
    </row>
    <row r="188" spans="1:2" x14ac:dyDescent="0.3">
      <c r="A188" s="25">
        <v>40366</v>
      </c>
      <c r="B188">
        <v>4</v>
      </c>
    </row>
    <row r="189" spans="1:2" x14ac:dyDescent="0.3">
      <c r="A189" s="25">
        <v>40367</v>
      </c>
      <c r="B189">
        <v>15</v>
      </c>
    </row>
    <row r="190" spans="1:2" x14ac:dyDescent="0.3">
      <c r="A190" s="25">
        <v>40368</v>
      </c>
      <c r="B190">
        <v>0</v>
      </c>
    </row>
    <row r="191" spans="1:2" x14ac:dyDescent="0.3">
      <c r="A191" s="25">
        <v>40369</v>
      </c>
      <c r="B191">
        <v>0</v>
      </c>
    </row>
    <row r="192" spans="1:2" x14ac:dyDescent="0.3">
      <c r="A192" s="25">
        <v>40370</v>
      </c>
      <c r="B192">
        <v>17</v>
      </c>
    </row>
    <row r="193" spans="1:2" x14ac:dyDescent="0.3">
      <c r="A193" s="25">
        <v>40371</v>
      </c>
      <c r="B193">
        <v>0</v>
      </c>
    </row>
    <row r="194" spans="1:2" x14ac:dyDescent="0.3">
      <c r="A194" s="25">
        <v>40372</v>
      </c>
      <c r="B194">
        <v>0</v>
      </c>
    </row>
    <row r="195" spans="1:2" x14ac:dyDescent="0.3">
      <c r="A195" s="25">
        <v>40373</v>
      </c>
      <c r="B195">
        <v>0</v>
      </c>
    </row>
    <row r="196" spans="1:2" x14ac:dyDescent="0.3">
      <c r="A196" s="25">
        <v>40374</v>
      </c>
      <c r="B196">
        <v>0</v>
      </c>
    </row>
    <row r="197" spans="1:2" x14ac:dyDescent="0.3">
      <c r="A197" s="25">
        <v>40375</v>
      </c>
      <c r="B197">
        <v>0</v>
      </c>
    </row>
    <row r="198" spans="1:2" x14ac:dyDescent="0.3">
      <c r="A198" s="25">
        <v>40376</v>
      </c>
      <c r="B198">
        <v>6</v>
      </c>
    </row>
    <row r="199" spans="1:2" x14ac:dyDescent="0.3">
      <c r="A199" s="25">
        <v>40377</v>
      </c>
      <c r="B199">
        <v>0</v>
      </c>
    </row>
    <row r="200" spans="1:2" x14ac:dyDescent="0.3">
      <c r="A200" s="25">
        <v>40378</v>
      </c>
      <c r="B200">
        <v>15</v>
      </c>
    </row>
    <row r="201" spans="1:2" x14ac:dyDescent="0.3">
      <c r="A201" s="25">
        <v>40379</v>
      </c>
      <c r="B201">
        <v>60</v>
      </c>
    </row>
    <row r="202" spans="1:2" x14ac:dyDescent="0.3">
      <c r="A202" s="25">
        <v>40380</v>
      </c>
      <c r="B202">
        <v>0</v>
      </c>
    </row>
    <row r="203" spans="1:2" x14ac:dyDescent="0.3">
      <c r="A203" s="25">
        <v>40381</v>
      </c>
      <c r="B203">
        <v>3</v>
      </c>
    </row>
    <row r="204" spans="1:2" x14ac:dyDescent="0.3">
      <c r="A204" s="25">
        <v>40382</v>
      </c>
      <c r="B204">
        <v>0</v>
      </c>
    </row>
    <row r="205" spans="1:2" x14ac:dyDescent="0.3">
      <c r="A205" s="25">
        <v>40383</v>
      </c>
      <c r="B205">
        <v>5</v>
      </c>
    </row>
    <row r="206" spans="1:2" x14ac:dyDescent="0.3">
      <c r="A206" s="25">
        <v>40384</v>
      </c>
      <c r="B206">
        <v>1</v>
      </c>
    </row>
    <row r="207" spans="1:2" x14ac:dyDescent="0.3">
      <c r="A207" s="25">
        <v>40385</v>
      </c>
      <c r="B207">
        <v>1</v>
      </c>
    </row>
    <row r="208" spans="1:2" x14ac:dyDescent="0.3">
      <c r="A208" s="25">
        <v>40386</v>
      </c>
      <c r="B208">
        <v>0</v>
      </c>
    </row>
    <row r="209" spans="1:2" x14ac:dyDescent="0.3">
      <c r="A209" s="25">
        <v>40387</v>
      </c>
      <c r="B209">
        <v>0</v>
      </c>
    </row>
    <row r="210" spans="1:2" x14ac:dyDescent="0.3">
      <c r="A210" s="25">
        <v>40388</v>
      </c>
      <c r="B210">
        <v>4</v>
      </c>
    </row>
    <row r="211" spans="1:2" x14ac:dyDescent="0.3">
      <c r="A211" s="25">
        <v>40389</v>
      </c>
      <c r="B211">
        <v>5</v>
      </c>
    </row>
    <row r="212" spans="1:2" x14ac:dyDescent="0.3">
      <c r="A212" s="25">
        <v>40390</v>
      </c>
      <c r="B212">
        <v>8</v>
      </c>
    </row>
    <row r="213" spans="1:2" x14ac:dyDescent="0.3">
      <c r="A213" s="25">
        <v>40391</v>
      </c>
      <c r="B213">
        <v>20</v>
      </c>
    </row>
    <row r="214" spans="1:2" x14ac:dyDescent="0.3">
      <c r="A214" s="25">
        <v>40392</v>
      </c>
      <c r="B214">
        <v>5</v>
      </c>
    </row>
    <row r="215" spans="1:2" x14ac:dyDescent="0.3">
      <c r="A215" s="25">
        <v>40393</v>
      </c>
      <c r="B215">
        <v>0</v>
      </c>
    </row>
    <row r="216" spans="1:2" x14ac:dyDescent="0.3">
      <c r="A216" s="25">
        <v>40394</v>
      </c>
      <c r="B216">
        <v>9</v>
      </c>
    </row>
    <row r="217" spans="1:2" x14ac:dyDescent="0.3">
      <c r="A217" s="25">
        <v>40395</v>
      </c>
      <c r="B217">
        <v>0</v>
      </c>
    </row>
    <row r="218" spans="1:2" x14ac:dyDescent="0.3">
      <c r="A218" s="25">
        <v>40396</v>
      </c>
      <c r="B218">
        <v>0</v>
      </c>
    </row>
    <row r="219" spans="1:2" x14ac:dyDescent="0.3">
      <c r="A219" s="25">
        <v>40397</v>
      </c>
      <c r="B219">
        <v>30</v>
      </c>
    </row>
    <row r="220" spans="1:2" x14ac:dyDescent="0.3">
      <c r="A220" s="25">
        <v>40398</v>
      </c>
      <c r="B220">
        <v>7</v>
      </c>
    </row>
    <row r="221" spans="1:2" x14ac:dyDescent="0.3">
      <c r="A221" s="25">
        <v>40399</v>
      </c>
      <c r="B221">
        <v>0</v>
      </c>
    </row>
    <row r="222" spans="1:2" x14ac:dyDescent="0.3">
      <c r="A222" s="25">
        <v>40400</v>
      </c>
      <c r="B222">
        <v>39</v>
      </c>
    </row>
    <row r="223" spans="1:2" x14ac:dyDescent="0.3">
      <c r="A223" s="25">
        <v>40401</v>
      </c>
      <c r="B223">
        <v>0</v>
      </c>
    </row>
    <row r="224" spans="1:2" x14ac:dyDescent="0.3">
      <c r="A224" s="25">
        <v>40402</v>
      </c>
      <c r="B224">
        <v>2</v>
      </c>
    </row>
    <row r="225" spans="1:2" x14ac:dyDescent="0.3">
      <c r="A225" s="25">
        <v>40403</v>
      </c>
      <c r="B225">
        <v>3</v>
      </c>
    </row>
    <row r="226" spans="1:2" x14ac:dyDescent="0.3">
      <c r="A226" s="25">
        <v>40404</v>
      </c>
      <c r="B226">
        <v>0</v>
      </c>
    </row>
    <row r="227" spans="1:2" x14ac:dyDescent="0.3">
      <c r="A227" s="25">
        <v>40405</v>
      </c>
      <c r="B227">
        <v>50</v>
      </c>
    </row>
    <row r="228" spans="1:2" x14ac:dyDescent="0.3">
      <c r="A228" s="25">
        <v>40406</v>
      </c>
      <c r="B228">
        <v>13</v>
      </c>
    </row>
    <row r="229" spans="1:2" x14ac:dyDescent="0.3">
      <c r="A229" s="25">
        <v>40407</v>
      </c>
      <c r="B229">
        <v>4</v>
      </c>
    </row>
    <row r="230" spans="1:2" x14ac:dyDescent="0.3">
      <c r="A230" s="25">
        <v>40408</v>
      </c>
      <c r="B230">
        <v>0</v>
      </c>
    </row>
    <row r="231" spans="1:2" x14ac:dyDescent="0.3">
      <c r="A231" s="25">
        <v>40409</v>
      </c>
      <c r="B231">
        <v>18</v>
      </c>
    </row>
    <row r="232" spans="1:2" x14ac:dyDescent="0.3">
      <c r="A232" s="25">
        <v>40410</v>
      </c>
      <c r="B232">
        <v>71</v>
      </c>
    </row>
    <row r="233" spans="1:2" x14ac:dyDescent="0.3">
      <c r="A233" s="25">
        <v>40411</v>
      </c>
      <c r="B233">
        <v>0</v>
      </c>
    </row>
    <row r="234" spans="1:2" x14ac:dyDescent="0.3">
      <c r="A234" s="25">
        <v>40412</v>
      </c>
      <c r="B234">
        <v>3</v>
      </c>
    </row>
    <row r="235" spans="1:2" x14ac:dyDescent="0.3">
      <c r="A235" s="25">
        <v>40413</v>
      </c>
      <c r="B235">
        <v>35</v>
      </c>
    </row>
    <row r="236" spans="1:2" x14ac:dyDescent="0.3">
      <c r="A236" s="25">
        <v>40414</v>
      </c>
      <c r="B236">
        <v>16</v>
      </c>
    </row>
    <row r="237" spans="1:2" x14ac:dyDescent="0.3">
      <c r="A237" s="25">
        <v>40415</v>
      </c>
      <c r="B237">
        <v>0</v>
      </c>
    </row>
    <row r="238" spans="1:2" x14ac:dyDescent="0.3">
      <c r="A238" s="25">
        <v>40416</v>
      </c>
      <c r="B238">
        <v>0</v>
      </c>
    </row>
    <row r="239" spans="1:2" x14ac:dyDescent="0.3">
      <c r="A239" s="25">
        <v>40417</v>
      </c>
      <c r="B239">
        <v>0</v>
      </c>
    </row>
    <row r="240" spans="1:2" x14ac:dyDescent="0.3">
      <c r="A240" s="25">
        <v>40418</v>
      </c>
      <c r="B240">
        <v>0</v>
      </c>
    </row>
    <row r="241" spans="1:2" x14ac:dyDescent="0.3">
      <c r="A241" s="25">
        <v>40419</v>
      </c>
      <c r="B241">
        <v>0</v>
      </c>
    </row>
    <row r="242" spans="1:2" x14ac:dyDescent="0.3">
      <c r="A242" s="25">
        <v>40420</v>
      </c>
      <c r="B242">
        <v>0</v>
      </c>
    </row>
    <row r="243" spans="1:2" x14ac:dyDescent="0.3">
      <c r="A243" s="25">
        <v>40421</v>
      </c>
      <c r="B243">
        <v>0</v>
      </c>
    </row>
    <row r="244" spans="1:2" x14ac:dyDescent="0.3">
      <c r="A244" s="25">
        <v>40422</v>
      </c>
      <c r="B244">
        <v>5</v>
      </c>
    </row>
    <row r="245" spans="1:2" x14ac:dyDescent="0.3">
      <c r="A245" s="25">
        <v>40423</v>
      </c>
      <c r="B245">
        <v>0</v>
      </c>
    </row>
    <row r="246" spans="1:2" x14ac:dyDescent="0.3">
      <c r="A246" s="25">
        <v>40424</v>
      </c>
      <c r="B246">
        <v>2</v>
      </c>
    </row>
    <row r="247" spans="1:2" x14ac:dyDescent="0.3">
      <c r="A247" s="25">
        <v>40425</v>
      </c>
      <c r="B247">
        <v>2</v>
      </c>
    </row>
    <row r="248" spans="1:2" x14ac:dyDescent="0.3">
      <c r="A248" s="25">
        <v>40426</v>
      </c>
      <c r="B248">
        <v>10</v>
      </c>
    </row>
    <row r="249" spans="1:2" x14ac:dyDescent="0.3">
      <c r="A249" s="25">
        <v>40427</v>
      </c>
      <c r="B249">
        <v>11</v>
      </c>
    </row>
    <row r="250" spans="1:2" x14ac:dyDescent="0.3">
      <c r="A250" s="25">
        <v>40428</v>
      </c>
      <c r="B250">
        <v>1</v>
      </c>
    </row>
    <row r="251" spans="1:2" x14ac:dyDescent="0.3">
      <c r="A251" s="25">
        <v>40429</v>
      </c>
      <c r="B251">
        <v>7</v>
      </c>
    </row>
    <row r="252" spans="1:2" x14ac:dyDescent="0.3">
      <c r="A252" s="25">
        <v>40430</v>
      </c>
      <c r="B252">
        <v>0</v>
      </c>
    </row>
    <row r="253" spans="1:2" x14ac:dyDescent="0.3">
      <c r="A253" s="25">
        <v>40431</v>
      </c>
      <c r="B253">
        <v>7</v>
      </c>
    </row>
    <row r="254" spans="1:2" x14ac:dyDescent="0.3">
      <c r="A254" s="25">
        <v>40432</v>
      </c>
      <c r="B254">
        <v>12</v>
      </c>
    </row>
    <row r="255" spans="1:2" x14ac:dyDescent="0.3">
      <c r="A255" s="25">
        <v>40433</v>
      </c>
      <c r="B255">
        <v>0</v>
      </c>
    </row>
    <row r="256" spans="1:2" x14ac:dyDescent="0.3">
      <c r="A256" s="25">
        <v>40434</v>
      </c>
      <c r="B256">
        <v>10</v>
      </c>
    </row>
    <row r="257" spans="1:2" x14ac:dyDescent="0.3">
      <c r="A257" s="25">
        <v>40435</v>
      </c>
      <c r="B257">
        <v>0</v>
      </c>
    </row>
    <row r="258" spans="1:2" x14ac:dyDescent="0.3">
      <c r="A258" s="25">
        <v>40436</v>
      </c>
      <c r="B258">
        <v>0</v>
      </c>
    </row>
    <row r="259" spans="1:2" x14ac:dyDescent="0.3">
      <c r="A259" s="25">
        <v>40437</v>
      </c>
      <c r="B259">
        <v>4</v>
      </c>
    </row>
    <row r="260" spans="1:2" x14ac:dyDescent="0.3">
      <c r="A260" s="25">
        <v>40438</v>
      </c>
      <c r="B260">
        <v>0</v>
      </c>
    </row>
    <row r="261" spans="1:2" x14ac:dyDescent="0.3">
      <c r="A261" s="25">
        <v>40439</v>
      </c>
      <c r="B261">
        <v>15</v>
      </c>
    </row>
    <row r="262" spans="1:2" x14ac:dyDescent="0.3">
      <c r="A262" s="25">
        <v>40440</v>
      </c>
      <c r="B262">
        <v>46</v>
      </c>
    </row>
    <row r="263" spans="1:2" x14ac:dyDescent="0.3">
      <c r="A263" s="25">
        <v>40441</v>
      </c>
      <c r="B263">
        <v>0</v>
      </c>
    </row>
    <row r="264" spans="1:2" x14ac:dyDescent="0.3">
      <c r="A264" s="25">
        <v>40442</v>
      </c>
      <c r="B264">
        <v>0</v>
      </c>
    </row>
    <row r="265" spans="1:2" x14ac:dyDescent="0.3">
      <c r="A265" s="25">
        <v>40443</v>
      </c>
      <c r="B265">
        <v>1</v>
      </c>
    </row>
    <row r="266" spans="1:2" x14ac:dyDescent="0.3">
      <c r="A266" s="25">
        <v>40444</v>
      </c>
      <c r="B266">
        <v>1</v>
      </c>
    </row>
    <row r="267" spans="1:2" x14ac:dyDescent="0.3">
      <c r="A267" s="25">
        <v>40445</v>
      </c>
      <c r="B267">
        <v>11</v>
      </c>
    </row>
    <row r="268" spans="1:2" x14ac:dyDescent="0.3">
      <c r="A268" s="25">
        <v>40446</v>
      </c>
      <c r="B268">
        <v>51</v>
      </c>
    </row>
    <row r="269" spans="1:2" x14ac:dyDescent="0.3">
      <c r="A269" s="25">
        <v>40447</v>
      </c>
      <c r="B269">
        <v>3</v>
      </c>
    </row>
    <row r="270" spans="1:2" x14ac:dyDescent="0.3">
      <c r="A270" s="25">
        <v>40448</v>
      </c>
      <c r="B270">
        <v>1</v>
      </c>
    </row>
    <row r="271" spans="1:2" x14ac:dyDescent="0.3">
      <c r="A271" s="25">
        <v>40449</v>
      </c>
      <c r="B271">
        <v>17</v>
      </c>
    </row>
    <row r="272" spans="1:2" x14ac:dyDescent="0.3">
      <c r="A272" s="25">
        <v>40450</v>
      </c>
      <c r="B272">
        <v>0</v>
      </c>
    </row>
    <row r="273" spans="1:2" x14ac:dyDescent="0.3">
      <c r="A273" s="25">
        <v>40451</v>
      </c>
      <c r="B273">
        <v>6</v>
      </c>
    </row>
    <row r="274" spans="1:2" x14ac:dyDescent="0.3">
      <c r="A274" s="25">
        <v>40452</v>
      </c>
      <c r="B274">
        <v>2</v>
      </c>
    </row>
    <row r="275" spans="1:2" x14ac:dyDescent="0.3">
      <c r="A275" s="25">
        <v>40453</v>
      </c>
      <c r="B275">
        <v>1</v>
      </c>
    </row>
    <row r="276" spans="1:2" x14ac:dyDescent="0.3">
      <c r="A276" s="25">
        <v>40454</v>
      </c>
      <c r="B276">
        <v>29</v>
      </c>
    </row>
    <row r="277" spans="1:2" x14ac:dyDescent="0.3">
      <c r="A277" s="25">
        <v>40455</v>
      </c>
      <c r="B277">
        <v>5</v>
      </c>
    </row>
    <row r="278" spans="1:2" x14ac:dyDescent="0.3">
      <c r="A278" s="25">
        <v>40456</v>
      </c>
      <c r="B278">
        <v>3</v>
      </c>
    </row>
    <row r="279" spans="1:2" x14ac:dyDescent="0.3">
      <c r="A279" s="25">
        <v>40457</v>
      </c>
      <c r="B279">
        <v>1</v>
      </c>
    </row>
    <row r="280" spans="1:2" x14ac:dyDescent="0.3">
      <c r="A280" s="25">
        <v>40458</v>
      </c>
      <c r="B280">
        <v>0</v>
      </c>
    </row>
    <row r="281" spans="1:2" x14ac:dyDescent="0.3">
      <c r="A281" s="25">
        <v>40459</v>
      </c>
      <c r="B281">
        <v>0</v>
      </c>
    </row>
    <row r="282" spans="1:2" x14ac:dyDescent="0.3">
      <c r="A282" s="25">
        <v>40460</v>
      </c>
      <c r="B282">
        <v>7</v>
      </c>
    </row>
    <row r="283" spans="1:2" x14ac:dyDescent="0.3">
      <c r="A283" s="25">
        <v>40461</v>
      </c>
      <c r="B283">
        <v>1</v>
      </c>
    </row>
    <row r="284" spans="1:2" x14ac:dyDescent="0.3">
      <c r="A284" s="25">
        <v>40462</v>
      </c>
      <c r="B284">
        <v>0</v>
      </c>
    </row>
    <row r="285" spans="1:2" x14ac:dyDescent="0.3">
      <c r="A285" s="25">
        <v>40463</v>
      </c>
      <c r="B285">
        <v>12</v>
      </c>
    </row>
    <row r="286" spans="1:2" x14ac:dyDescent="0.3">
      <c r="A286" s="25">
        <v>40464</v>
      </c>
      <c r="B286">
        <v>0</v>
      </c>
    </row>
    <row r="287" spans="1:2" x14ac:dyDescent="0.3">
      <c r="A287" s="25">
        <v>40465</v>
      </c>
      <c r="B287">
        <v>0</v>
      </c>
    </row>
    <row r="288" spans="1:2" x14ac:dyDescent="0.3">
      <c r="A288" s="25">
        <v>40466</v>
      </c>
      <c r="B288">
        <v>0</v>
      </c>
    </row>
    <row r="289" spans="1:2" x14ac:dyDescent="0.3">
      <c r="A289" s="25">
        <v>40467</v>
      </c>
      <c r="B289">
        <v>0</v>
      </c>
    </row>
    <row r="290" spans="1:2" x14ac:dyDescent="0.3">
      <c r="A290" s="25">
        <v>40468</v>
      </c>
      <c r="B290">
        <v>0</v>
      </c>
    </row>
    <row r="291" spans="1:2" x14ac:dyDescent="0.3">
      <c r="A291" s="25">
        <v>40469</v>
      </c>
      <c r="B291">
        <v>3</v>
      </c>
    </row>
    <row r="292" spans="1:2" x14ac:dyDescent="0.3">
      <c r="A292" s="25">
        <v>40470</v>
      </c>
      <c r="B292">
        <v>52</v>
      </c>
    </row>
    <row r="293" spans="1:2" x14ac:dyDescent="0.3">
      <c r="A293" s="25">
        <v>40471</v>
      </c>
      <c r="B293">
        <v>3</v>
      </c>
    </row>
    <row r="294" spans="1:2" x14ac:dyDescent="0.3">
      <c r="A294" s="25">
        <v>40472</v>
      </c>
      <c r="B294">
        <v>9</v>
      </c>
    </row>
    <row r="295" spans="1:2" x14ac:dyDescent="0.3">
      <c r="A295" s="25">
        <v>40473</v>
      </c>
      <c r="B295">
        <v>0</v>
      </c>
    </row>
    <row r="296" spans="1:2" x14ac:dyDescent="0.3">
      <c r="A296" s="25">
        <v>40474</v>
      </c>
      <c r="B296">
        <v>12</v>
      </c>
    </row>
    <row r="297" spans="1:2" x14ac:dyDescent="0.3">
      <c r="A297" s="25">
        <v>40475</v>
      </c>
      <c r="B297">
        <v>1</v>
      </c>
    </row>
    <row r="298" spans="1:2" x14ac:dyDescent="0.3">
      <c r="A298" s="25">
        <v>40476</v>
      </c>
      <c r="B298">
        <v>4</v>
      </c>
    </row>
    <row r="299" spans="1:2" x14ac:dyDescent="0.3">
      <c r="A299" s="25">
        <v>40477</v>
      </c>
      <c r="B299">
        <v>0</v>
      </c>
    </row>
    <row r="300" spans="1:2" x14ac:dyDescent="0.3">
      <c r="A300" s="25">
        <v>40478</v>
      </c>
      <c r="B300">
        <v>24</v>
      </c>
    </row>
    <row r="301" spans="1:2" x14ac:dyDescent="0.3">
      <c r="A301" s="25">
        <v>40479</v>
      </c>
      <c r="B301">
        <v>10</v>
      </c>
    </row>
    <row r="302" spans="1:2" x14ac:dyDescent="0.3">
      <c r="A302" s="25">
        <v>40480</v>
      </c>
      <c r="B302">
        <v>0</v>
      </c>
    </row>
    <row r="303" spans="1:2" x14ac:dyDescent="0.3">
      <c r="A303" s="25">
        <v>40481</v>
      </c>
      <c r="B303">
        <v>0</v>
      </c>
    </row>
    <row r="304" spans="1:2" x14ac:dyDescent="0.3">
      <c r="A304" s="25">
        <v>40482</v>
      </c>
      <c r="B304">
        <v>13</v>
      </c>
    </row>
    <row r="305" spans="1:2" x14ac:dyDescent="0.3">
      <c r="A305" s="25">
        <v>40483</v>
      </c>
      <c r="B305">
        <v>7</v>
      </c>
    </row>
    <row r="306" spans="1:2" x14ac:dyDescent="0.3">
      <c r="A306" s="25">
        <v>40484</v>
      </c>
      <c r="B306">
        <v>13</v>
      </c>
    </row>
    <row r="307" spans="1:2" x14ac:dyDescent="0.3">
      <c r="A307" s="25">
        <v>40485</v>
      </c>
      <c r="B307">
        <v>5</v>
      </c>
    </row>
    <row r="308" spans="1:2" x14ac:dyDescent="0.3">
      <c r="A308" s="25">
        <v>40486</v>
      </c>
      <c r="B308">
        <v>0</v>
      </c>
    </row>
    <row r="309" spans="1:2" x14ac:dyDescent="0.3">
      <c r="A309" s="25">
        <v>40487</v>
      </c>
      <c r="B309">
        <v>20</v>
      </c>
    </row>
    <row r="310" spans="1:2" x14ac:dyDescent="0.3">
      <c r="A310" s="25">
        <v>40488</v>
      </c>
      <c r="B310">
        <v>3</v>
      </c>
    </row>
    <row r="311" spans="1:2" x14ac:dyDescent="0.3">
      <c r="A311" s="25">
        <v>40489</v>
      </c>
      <c r="B311">
        <v>3</v>
      </c>
    </row>
    <row r="312" spans="1:2" x14ac:dyDescent="0.3">
      <c r="A312" s="25">
        <v>40490</v>
      </c>
      <c r="B312">
        <v>0</v>
      </c>
    </row>
    <row r="313" spans="1:2" x14ac:dyDescent="0.3">
      <c r="A313" s="25">
        <v>40491</v>
      </c>
      <c r="B313">
        <v>2</v>
      </c>
    </row>
    <row r="314" spans="1:2" x14ac:dyDescent="0.3">
      <c r="A314" s="25">
        <v>40492</v>
      </c>
      <c r="B314">
        <v>1</v>
      </c>
    </row>
    <row r="315" spans="1:2" x14ac:dyDescent="0.3">
      <c r="A315" s="25">
        <v>40493</v>
      </c>
      <c r="B315">
        <v>9</v>
      </c>
    </row>
    <row r="316" spans="1:2" x14ac:dyDescent="0.3">
      <c r="A316" s="25">
        <v>40494</v>
      </c>
      <c r="B316">
        <v>5</v>
      </c>
    </row>
    <row r="317" spans="1:2" x14ac:dyDescent="0.3">
      <c r="A317" s="25">
        <v>40495</v>
      </c>
      <c r="B317">
        <v>0</v>
      </c>
    </row>
    <row r="318" spans="1:2" x14ac:dyDescent="0.3">
      <c r="A318" s="25">
        <v>40496</v>
      </c>
      <c r="B318">
        <v>15</v>
      </c>
    </row>
    <row r="319" spans="1:2" x14ac:dyDescent="0.3">
      <c r="A319" s="25">
        <v>40497</v>
      </c>
      <c r="B319">
        <v>3</v>
      </c>
    </row>
    <row r="320" spans="1:2" x14ac:dyDescent="0.3">
      <c r="A320" s="25">
        <v>40498</v>
      </c>
      <c r="B320">
        <v>2</v>
      </c>
    </row>
    <row r="321" spans="1:2" x14ac:dyDescent="0.3">
      <c r="A321" s="25">
        <v>40499</v>
      </c>
      <c r="B321">
        <v>18</v>
      </c>
    </row>
    <row r="322" spans="1:2" x14ac:dyDescent="0.3">
      <c r="A322" s="25">
        <v>40500</v>
      </c>
      <c r="B322">
        <v>0</v>
      </c>
    </row>
    <row r="323" spans="1:2" x14ac:dyDescent="0.3">
      <c r="A323" s="25">
        <v>40501</v>
      </c>
      <c r="B323">
        <v>14</v>
      </c>
    </row>
    <row r="324" spans="1:2" x14ac:dyDescent="0.3">
      <c r="A324" s="25">
        <v>40502</v>
      </c>
      <c r="B324">
        <v>3</v>
      </c>
    </row>
    <row r="325" spans="1:2" x14ac:dyDescent="0.3">
      <c r="A325" s="25">
        <v>40503</v>
      </c>
      <c r="B325">
        <v>1</v>
      </c>
    </row>
    <row r="326" spans="1:2" x14ac:dyDescent="0.3">
      <c r="A326" s="25">
        <v>40504</v>
      </c>
      <c r="B326">
        <v>16</v>
      </c>
    </row>
    <row r="327" spans="1:2" x14ac:dyDescent="0.3">
      <c r="A327" s="25">
        <v>40505</v>
      </c>
      <c r="B327">
        <v>2</v>
      </c>
    </row>
    <row r="328" spans="1:2" x14ac:dyDescent="0.3">
      <c r="A328" s="25">
        <v>40506</v>
      </c>
      <c r="B328">
        <v>4</v>
      </c>
    </row>
    <row r="329" spans="1:2" x14ac:dyDescent="0.3">
      <c r="A329" s="25">
        <v>40507</v>
      </c>
      <c r="B329">
        <v>47</v>
      </c>
    </row>
    <row r="330" spans="1:2" x14ac:dyDescent="0.3">
      <c r="A330" s="25">
        <v>40508</v>
      </c>
      <c r="B330">
        <v>14</v>
      </c>
    </row>
    <row r="331" spans="1:2" x14ac:dyDescent="0.3">
      <c r="A331" s="25">
        <v>40509</v>
      </c>
      <c r="B331">
        <v>36</v>
      </c>
    </row>
    <row r="332" spans="1:2" x14ac:dyDescent="0.3">
      <c r="A332" s="25">
        <v>40510</v>
      </c>
      <c r="B332">
        <v>1</v>
      </c>
    </row>
    <row r="333" spans="1:2" x14ac:dyDescent="0.3">
      <c r="A333" s="25">
        <v>40511</v>
      </c>
      <c r="B333">
        <v>0</v>
      </c>
    </row>
    <row r="334" spans="1:2" x14ac:dyDescent="0.3">
      <c r="A334" s="25">
        <v>40512</v>
      </c>
      <c r="B334">
        <v>0</v>
      </c>
    </row>
    <row r="335" spans="1:2" x14ac:dyDescent="0.3">
      <c r="A335" s="25">
        <v>40513</v>
      </c>
      <c r="B335">
        <v>3</v>
      </c>
    </row>
    <row r="336" spans="1:2" x14ac:dyDescent="0.3">
      <c r="A336" s="25">
        <v>40514</v>
      </c>
      <c r="B336">
        <v>25</v>
      </c>
    </row>
    <row r="337" spans="1:2" x14ac:dyDescent="0.3">
      <c r="A337" s="25">
        <v>40515</v>
      </c>
      <c r="B337">
        <v>0</v>
      </c>
    </row>
    <row r="338" spans="1:2" x14ac:dyDescent="0.3">
      <c r="A338" s="25">
        <v>40516</v>
      </c>
      <c r="B338">
        <v>6</v>
      </c>
    </row>
    <row r="339" spans="1:2" x14ac:dyDescent="0.3">
      <c r="A339" s="25">
        <v>40517</v>
      </c>
      <c r="B339">
        <v>0</v>
      </c>
    </row>
    <row r="340" spans="1:2" x14ac:dyDescent="0.3">
      <c r="A340" s="25">
        <v>40518</v>
      </c>
      <c r="B340">
        <v>0</v>
      </c>
    </row>
    <row r="341" spans="1:2" x14ac:dyDescent="0.3">
      <c r="A341" s="25">
        <v>40519</v>
      </c>
      <c r="B341">
        <v>5</v>
      </c>
    </row>
    <row r="342" spans="1:2" x14ac:dyDescent="0.3">
      <c r="A342" s="25">
        <v>40520</v>
      </c>
      <c r="B342">
        <v>20</v>
      </c>
    </row>
    <row r="343" spans="1:2" x14ac:dyDescent="0.3">
      <c r="A343" s="25">
        <v>40521</v>
      </c>
      <c r="B343">
        <v>0</v>
      </c>
    </row>
    <row r="344" spans="1:2" x14ac:dyDescent="0.3">
      <c r="A344" s="25">
        <v>40522</v>
      </c>
      <c r="B344">
        <v>3</v>
      </c>
    </row>
    <row r="345" spans="1:2" x14ac:dyDescent="0.3">
      <c r="A345" s="25">
        <v>40523</v>
      </c>
      <c r="B345">
        <v>0</v>
      </c>
    </row>
    <row r="346" spans="1:2" x14ac:dyDescent="0.3">
      <c r="A346" s="25">
        <v>40524</v>
      </c>
      <c r="B346">
        <v>2</v>
      </c>
    </row>
    <row r="347" spans="1:2" x14ac:dyDescent="0.3">
      <c r="A347" s="25">
        <v>40525</v>
      </c>
      <c r="B347">
        <v>3</v>
      </c>
    </row>
    <row r="348" spans="1:2" x14ac:dyDescent="0.3">
      <c r="A348" s="25">
        <v>40526</v>
      </c>
      <c r="B348">
        <v>0</v>
      </c>
    </row>
    <row r="349" spans="1:2" x14ac:dyDescent="0.3">
      <c r="A349" s="25">
        <v>40527</v>
      </c>
      <c r="B349">
        <v>1</v>
      </c>
    </row>
    <row r="350" spans="1:2" x14ac:dyDescent="0.3">
      <c r="A350" s="25">
        <v>40528</v>
      </c>
      <c r="B350">
        <v>0</v>
      </c>
    </row>
    <row r="351" spans="1:2" x14ac:dyDescent="0.3">
      <c r="A351" s="25">
        <v>40529</v>
      </c>
      <c r="B351">
        <v>3</v>
      </c>
    </row>
    <row r="352" spans="1:2" x14ac:dyDescent="0.3">
      <c r="A352" s="25">
        <v>40530</v>
      </c>
      <c r="B352">
        <v>2</v>
      </c>
    </row>
    <row r="353" spans="1:2" x14ac:dyDescent="0.3">
      <c r="A353" s="25">
        <v>40531</v>
      </c>
      <c r="B353">
        <v>0</v>
      </c>
    </row>
    <row r="354" spans="1:2" x14ac:dyDescent="0.3">
      <c r="A354" s="25">
        <v>40532</v>
      </c>
      <c r="B354">
        <v>0</v>
      </c>
    </row>
    <row r="355" spans="1:2" x14ac:dyDescent="0.3">
      <c r="A355" s="25">
        <v>40533</v>
      </c>
      <c r="B355">
        <v>3</v>
      </c>
    </row>
    <row r="356" spans="1:2" x14ac:dyDescent="0.3">
      <c r="A356" s="25">
        <v>40534</v>
      </c>
      <c r="B356">
        <v>12</v>
      </c>
    </row>
    <row r="357" spans="1:2" x14ac:dyDescent="0.3">
      <c r="A357" s="25">
        <v>40535</v>
      </c>
      <c r="B357">
        <v>31</v>
      </c>
    </row>
    <row r="358" spans="1:2" x14ac:dyDescent="0.3">
      <c r="A358" s="25">
        <v>40536</v>
      </c>
      <c r="B358">
        <v>1</v>
      </c>
    </row>
    <row r="359" spans="1:2" x14ac:dyDescent="0.3">
      <c r="A359" s="25">
        <v>40537</v>
      </c>
      <c r="B359">
        <v>0</v>
      </c>
    </row>
    <row r="360" spans="1:2" x14ac:dyDescent="0.3">
      <c r="A360" s="25">
        <v>40538</v>
      </c>
      <c r="B360">
        <v>8</v>
      </c>
    </row>
    <row r="361" spans="1:2" x14ac:dyDescent="0.3">
      <c r="A361" s="25">
        <v>40539</v>
      </c>
      <c r="B361">
        <v>0</v>
      </c>
    </row>
    <row r="362" spans="1:2" x14ac:dyDescent="0.3">
      <c r="A362" s="25">
        <v>40540</v>
      </c>
      <c r="B362">
        <v>4</v>
      </c>
    </row>
    <row r="363" spans="1:2" x14ac:dyDescent="0.3">
      <c r="A363" s="25">
        <v>40541</v>
      </c>
      <c r="B363">
        <v>2</v>
      </c>
    </row>
    <row r="364" spans="1:2" x14ac:dyDescent="0.3">
      <c r="A364" s="25">
        <v>40542</v>
      </c>
      <c r="B364">
        <v>0</v>
      </c>
    </row>
    <row r="365" spans="1:2" x14ac:dyDescent="0.3">
      <c r="A365" s="25">
        <v>40543</v>
      </c>
      <c r="B365">
        <v>4</v>
      </c>
    </row>
    <row r="366" spans="1:2" x14ac:dyDescent="0.3">
      <c r="A366" s="25">
        <v>40544</v>
      </c>
      <c r="B366">
        <v>18</v>
      </c>
    </row>
    <row r="367" spans="1:2" x14ac:dyDescent="0.3">
      <c r="A367" s="25">
        <v>40545</v>
      </c>
      <c r="B367">
        <v>0</v>
      </c>
    </row>
    <row r="368" spans="1:2" x14ac:dyDescent="0.3">
      <c r="A368" s="25">
        <v>40546</v>
      </c>
      <c r="B368">
        <v>0</v>
      </c>
    </row>
    <row r="369" spans="1:2" x14ac:dyDescent="0.3">
      <c r="A369" s="25">
        <v>40547</v>
      </c>
      <c r="B369">
        <v>0</v>
      </c>
    </row>
    <row r="370" spans="1:2" x14ac:dyDescent="0.3">
      <c r="A370" s="25">
        <v>40548</v>
      </c>
      <c r="B370">
        <v>23</v>
      </c>
    </row>
    <row r="371" spans="1:2" x14ac:dyDescent="0.3">
      <c r="A371" s="25">
        <v>40549</v>
      </c>
      <c r="B371">
        <v>12</v>
      </c>
    </row>
    <row r="372" spans="1:2" x14ac:dyDescent="0.3">
      <c r="A372" s="25">
        <v>40550</v>
      </c>
      <c r="B372">
        <v>7</v>
      </c>
    </row>
    <row r="373" spans="1:2" x14ac:dyDescent="0.3">
      <c r="A373" s="25">
        <v>40551</v>
      </c>
      <c r="B373">
        <v>8</v>
      </c>
    </row>
    <row r="374" spans="1:2" x14ac:dyDescent="0.3">
      <c r="A374" s="25">
        <v>40552</v>
      </c>
      <c r="B374">
        <v>2</v>
      </c>
    </row>
    <row r="375" spans="1:2" x14ac:dyDescent="0.3">
      <c r="A375" s="25">
        <v>40553</v>
      </c>
      <c r="B375">
        <v>7</v>
      </c>
    </row>
    <row r="376" spans="1:2" x14ac:dyDescent="0.3">
      <c r="A376" s="25">
        <v>40554</v>
      </c>
      <c r="B376">
        <v>4</v>
      </c>
    </row>
    <row r="377" spans="1:2" x14ac:dyDescent="0.3">
      <c r="A377" s="25">
        <v>40555</v>
      </c>
      <c r="B377">
        <v>2</v>
      </c>
    </row>
    <row r="378" spans="1:2" x14ac:dyDescent="0.3">
      <c r="A378" s="25">
        <v>40556</v>
      </c>
      <c r="B378">
        <v>3</v>
      </c>
    </row>
    <row r="379" spans="1:2" x14ac:dyDescent="0.3">
      <c r="A379" s="25">
        <v>40557</v>
      </c>
      <c r="B379">
        <v>0</v>
      </c>
    </row>
    <row r="380" spans="1:2" x14ac:dyDescent="0.3">
      <c r="A380" s="25">
        <v>40558</v>
      </c>
      <c r="B380">
        <v>0</v>
      </c>
    </row>
    <row r="381" spans="1:2" x14ac:dyDescent="0.3">
      <c r="A381" s="25">
        <v>40559</v>
      </c>
      <c r="B381">
        <v>14</v>
      </c>
    </row>
    <row r="382" spans="1:2" x14ac:dyDescent="0.3">
      <c r="A382" s="25">
        <v>40560</v>
      </c>
      <c r="B382">
        <v>30</v>
      </c>
    </row>
    <row r="383" spans="1:2" x14ac:dyDescent="0.3">
      <c r="A383" s="25">
        <v>40561</v>
      </c>
      <c r="B383">
        <v>0</v>
      </c>
    </row>
    <row r="384" spans="1:2" x14ac:dyDescent="0.3">
      <c r="A384" s="25">
        <v>40562</v>
      </c>
      <c r="B384">
        <v>4</v>
      </c>
    </row>
    <row r="385" spans="1:2" x14ac:dyDescent="0.3">
      <c r="A385" s="25">
        <v>40563</v>
      </c>
      <c r="B385">
        <v>2</v>
      </c>
    </row>
    <row r="386" spans="1:2" x14ac:dyDescent="0.3">
      <c r="A386" s="25">
        <v>40564</v>
      </c>
      <c r="B386">
        <v>5</v>
      </c>
    </row>
    <row r="387" spans="1:2" x14ac:dyDescent="0.3">
      <c r="A387" s="25">
        <v>40565</v>
      </c>
      <c r="B387">
        <v>0</v>
      </c>
    </row>
    <row r="388" spans="1:2" x14ac:dyDescent="0.3">
      <c r="A388" s="25">
        <v>40566</v>
      </c>
      <c r="B388">
        <v>0</v>
      </c>
    </row>
    <row r="389" spans="1:2" x14ac:dyDescent="0.3">
      <c r="A389" s="25">
        <v>40567</v>
      </c>
      <c r="B389">
        <v>8</v>
      </c>
    </row>
    <row r="390" spans="1:2" x14ac:dyDescent="0.3">
      <c r="A390" s="25">
        <v>40568</v>
      </c>
      <c r="B390">
        <v>0</v>
      </c>
    </row>
    <row r="391" spans="1:2" x14ac:dyDescent="0.3">
      <c r="A391" s="25">
        <v>40569</v>
      </c>
      <c r="B391">
        <v>2</v>
      </c>
    </row>
    <row r="392" spans="1:2" x14ac:dyDescent="0.3">
      <c r="A392" s="25">
        <v>40570</v>
      </c>
      <c r="B392">
        <v>3</v>
      </c>
    </row>
    <row r="393" spans="1:2" x14ac:dyDescent="0.3">
      <c r="A393" s="25">
        <v>40571</v>
      </c>
      <c r="B393">
        <v>1</v>
      </c>
    </row>
    <row r="394" spans="1:2" x14ac:dyDescent="0.3">
      <c r="A394" s="25">
        <v>40572</v>
      </c>
      <c r="B394">
        <v>7</v>
      </c>
    </row>
    <row r="395" spans="1:2" x14ac:dyDescent="0.3">
      <c r="A395" s="25">
        <v>40573</v>
      </c>
      <c r="B395">
        <v>1</v>
      </c>
    </row>
    <row r="396" spans="1:2" x14ac:dyDescent="0.3">
      <c r="A396" s="25">
        <v>40574</v>
      </c>
      <c r="B396">
        <v>0</v>
      </c>
    </row>
    <row r="397" spans="1:2" x14ac:dyDescent="0.3">
      <c r="A397" s="25">
        <v>40575</v>
      </c>
      <c r="B397">
        <v>23</v>
      </c>
    </row>
    <row r="398" spans="1:2" x14ac:dyDescent="0.3">
      <c r="A398" s="25">
        <v>40576</v>
      </c>
      <c r="B398">
        <v>29</v>
      </c>
    </row>
    <row r="399" spans="1:2" x14ac:dyDescent="0.3">
      <c r="A399" s="25">
        <v>40577</v>
      </c>
      <c r="B399">
        <v>1</v>
      </c>
    </row>
    <row r="400" spans="1:2" x14ac:dyDescent="0.3">
      <c r="A400" s="25">
        <v>40578</v>
      </c>
      <c r="B400">
        <v>5</v>
      </c>
    </row>
    <row r="401" spans="1:2" x14ac:dyDescent="0.3">
      <c r="A401" s="25">
        <v>40579</v>
      </c>
      <c r="B401">
        <v>3</v>
      </c>
    </row>
    <row r="402" spans="1:2" x14ac:dyDescent="0.3">
      <c r="A402" s="25">
        <v>40580</v>
      </c>
      <c r="B402">
        <v>10</v>
      </c>
    </row>
    <row r="403" spans="1:2" x14ac:dyDescent="0.3">
      <c r="A403" s="25">
        <v>40581</v>
      </c>
      <c r="B403">
        <v>12</v>
      </c>
    </row>
    <row r="404" spans="1:2" x14ac:dyDescent="0.3">
      <c r="A404" s="25">
        <v>40582</v>
      </c>
      <c r="B404">
        <v>0</v>
      </c>
    </row>
    <row r="405" spans="1:2" x14ac:dyDescent="0.3">
      <c r="A405" s="25">
        <v>40583</v>
      </c>
      <c r="B405">
        <v>8</v>
      </c>
    </row>
    <row r="406" spans="1:2" x14ac:dyDescent="0.3">
      <c r="A406" s="25">
        <v>40584</v>
      </c>
      <c r="B406">
        <v>12</v>
      </c>
    </row>
    <row r="407" spans="1:2" x14ac:dyDescent="0.3">
      <c r="A407" s="25">
        <v>40585</v>
      </c>
      <c r="B407">
        <v>0</v>
      </c>
    </row>
    <row r="408" spans="1:2" x14ac:dyDescent="0.3">
      <c r="A408" s="25">
        <v>40586</v>
      </c>
      <c r="B408">
        <v>0</v>
      </c>
    </row>
    <row r="409" spans="1:2" x14ac:dyDescent="0.3">
      <c r="A409" s="25">
        <v>40587</v>
      </c>
      <c r="B409">
        <v>22</v>
      </c>
    </row>
    <row r="410" spans="1:2" x14ac:dyDescent="0.3">
      <c r="A410" s="25">
        <v>40588</v>
      </c>
      <c r="B410">
        <v>12</v>
      </c>
    </row>
    <row r="411" spans="1:2" x14ac:dyDescent="0.3">
      <c r="A411" s="25">
        <v>40589</v>
      </c>
      <c r="B411">
        <v>0</v>
      </c>
    </row>
    <row r="412" spans="1:2" x14ac:dyDescent="0.3">
      <c r="A412" s="25">
        <v>40590</v>
      </c>
      <c r="B412">
        <v>0</v>
      </c>
    </row>
    <row r="413" spans="1:2" x14ac:dyDescent="0.3">
      <c r="A413" s="25">
        <v>40591</v>
      </c>
      <c r="B413">
        <v>0</v>
      </c>
    </row>
    <row r="414" spans="1:2" x14ac:dyDescent="0.3">
      <c r="A414" s="25">
        <v>40592</v>
      </c>
      <c r="B414">
        <v>14</v>
      </c>
    </row>
    <row r="415" spans="1:2" x14ac:dyDescent="0.3">
      <c r="A415" s="25">
        <v>40593</v>
      </c>
      <c r="B415">
        <v>0</v>
      </c>
    </row>
    <row r="416" spans="1:2" x14ac:dyDescent="0.3">
      <c r="A416" s="25">
        <v>40594</v>
      </c>
      <c r="B416">
        <v>22</v>
      </c>
    </row>
    <row r="417" spans="1:2" x14ac:dyDescent="0.3">
      <c r="A417" s="25">
        <v>40595</v>
      </c>
      <c r="B417">
        <v>0</v>
      </c>
    </row>
    <row r="418" spans="1:2" x14ac:dyDescent="0.3">
      <c r="A418" s="25">
        <v>40596</v>
      </c>
      <c r="B418">
        <v>0</v>
      </c>
    </row>
    <row r="419" spans="1:2" x14ac:dyDescent="0.3">
      <c r="A419" s="25">
        <v>40597</v>
      </c>
      <c r="B419">
        <v>1</v>
      </c>
    </row>
    <row r="420" spans="1:2" x14ac:dyDescent="0.3">
      <c r="A420" s="25">
        <v>40598</v>
      </c>
      <c r="B420">
        <v>1</v>
      </c>
    </row>
    <row r="421" spans="1:2" x14ac:dyDescent="0.3">
      <c r="A421" s="25">
        <v>40599</v>
      </c>
      <c r="B421">
        <v>8</v>
      </c>
    </row>
    <row r="422" spans="1:2" x14ac:dyDescent="0.3">
      <c r="A422" s="25">
        <v>40600</v>
      </c>
      <c r="B422">
        <v>0</v>
      </c>
    </row>
    <row r="423" spans="1:2" x14ac:dyDescent="0.3">
      <c r="A423" s="25">
        <v>40601</v>
      </c>
      <c r="B423">
        <v>0</v>
      </c>
    </row>
    <row r="424" spans="1:2" x14ac:dyDescent="0.3">
      <c r="A424" s="25">
        <v>40602</v>
      </c>
      <c r="B424">
        <v>19</v>
      </c>
    </row>
    <row r="425" spans="1:2" x14ac:dyDescent="0.3">
      <c r="A425" s="25">
        <v>40603</v>
      </c>
      <c r="B425">
        <v>9</v>
      </c>
    </row>
    <row r="426" spans="1:2" x14ac:dyDescent="0.3">
      <c r="A426" s="25">
        <v>40604</v>
      </c>
      <c r="B426">
        <v>4</v>
      </c>
    </row>
    <row r="427" spans="1:2" x14ac:dyDescent="0.3">
      <c r="A427" s="25">
        <v>40605</v>
      </c>
      <c r="B427">
        <v>4</v>
      </c>
    </row>
    <row r="428" spans="1:2" x14ac:dyDescent="0.3">
      <c r="A428" s="25">
        <v>40606</v>
      </c>
      <c r="B428">
        <v>0</v>
      </c>
    </row>
    <row r="429" spans="1:2" x14ac:dyDescent="0.3">
      <c r="A429" s="25">
        <v>40607</v>
      </c>
      <c r="B429">
        <v>0</v>
      </c>
    </row>
    <row r="430" spans="1:2" x14ac:dyDescent="0.3">
      <c r="A430" s="25">
        <v>40608</v>
      </c>
      <c r="B430">
        <v>24</v>
      </c>
    </row>
    <row r="431" spans="1:2" x14ac:dyDescent="0.3">
      <c r="A431" s="25">
        <v>40609</v>
      </c>
      <c r="B431">
        <v>3</v>
      </c>
    </row>
    <row r="432" spans="1:2" x14ac:dyDescent="0.3">
      <c r="A432" s="25">
        <v>40610</v>
      </c>
      <c r="B432">
        <v>0</v>
      </c>
    </row>
    <row r="433" spans="1:2" x14ac:dyDescent="0.3">
      <c r="A433" s="25">
        <v>40611</v>
      </c>
      <c r="B433">
        <v>0</v>
      </c>
    </row>
    <row r="434" spans="1:2" x14ac:dyDescent="0.3">
      <c r="A434" s="25">
        <v>40612</v>
      </c>
      <c r="B434">
        <v>57</v>
      </c>
    </row>
    <row r="435" spans="1:2" x14ac:dyDescent="0.3">
      <c r="A435" s="25">
        <v>40613</v>
      </c>
      <c r="B435">
        <v>29</v>
      </c>
    </row>
    <row r="436" spans="1:2" x14ac:dyDescent="0.3">
      <c r="A436" s="25">
        <v>40614</v>
      </c>
      <c r="B436">
        <v>0</v>
      </c>
    </row>
    <row r="437" spans="1:2" x14ac:dyDescent="0.3">
      <c r="A437" s="25">
        <v>40615</v>
      </c>
      <c r="B437">
        <v>11</v>
      </c>
    </row>
    <row r="438" spans="1:2" x14ac:dyDescent="0.3">
      <c r="A438" s="25">
        <v>40616</v>
      </c>
      <c r="B438">
        <v>6</v>
      </c>
    </row>
    <row r="439" spans="1:2" x14ac:dyDescent="0.3">
      <c r="A439" s="25">
        <v>40617</v>
      </c>
      <c r="B439">
        <v>4</v>
      </c>
    </row>
    <row r="440" spans="1:2" x14ac:dyDescent="0.3">
      <c r="A440" s="25">
        <v>40618</v>
      </c>
      <c r="B440">
        <v>0</v>
      </c>
    </row>
    <row r="441" spans="1:2" x14ac:dyDescent="0.3">
      <c r="A441" s="25">
        <v>40619</v>
      </c>
      <c r="B441">
        <v>12</v>
      </c>
    </row>
    <row r="442" spans="1:2" x14ac:dyDescent="0.3">
      <c r="A442" s="25">
        <v>40620</v>
      </c>
      <c r="B442">
        <v>15</v>
      </c>
    </row>
    <row r="443" spans="1:2" x14ac:dyDescent="0.3">
      <c r="A443" s="25">
        <v>40621</v>
      </c>
      <c r="B443">
        <v>35</v>
      </c>
    </row>
    <row r="444" spans="1:2" x14ac:dyDescent="0.3">
      <c r="A444" s="25">
        <v>40622</v>
      </c>
      <c r="B444">
        <v>2</v>
      </c>
    </row>
    <row r="445" spans="1:2" x14ac:dyDescent="0.3">
      <c r="A445" s="25">
        <v>40623</v>
      </c>
      <c r="B445">
        <v>8</v>
      </c>
    </row>
    <row r="446" spans="1:2" x14ac:dyDescent="0.3">
      <c r="A446" s="25">
        <v>40624</v>
      </c>
      <c r="B446">
        <v>0</v>
      </c>
    </row>
    <row r="447" spans="1:2" x14ac:dyDescent="0.3">
      <c r="A447" s="25">
        <v>40625</v>
      </c>
      <c r="B447">
        <v>13</v>
      </c>
    </row>
    <row r="448" spans="1:2" x14ac:dyDescent="0.3">
      <c r="A448" s="25">
        <v>40626</v>
      </c>
      <c r="B448">
        <v>9</v>
      </c>
    </row>
    <row r="449" spans="1:2" x14ac:dyDescent="0.3">
      <c r="A449" s="25">
        <v>40627</v>
      </c>
      <c r="B449">
        <v>15</v>
      </c>
    </row>
    <row r="450" spans="1:2" x14ac:dyDescent="0.3">
      <c r="A450" s="25">
        <v>40628</v>
      </c>
      <c r="B450">
        <v>0</v>
      </c>
    </row>
    <row r="451" spans="1:2" x14ac:dyDescent="0.3">
      <c r="A451" s="25">
        <v>40629</v>
      </c>
      <c r="B451">
        <v>2</v>
      </c>
    </row>
    <row r="452" spans="1:2" x14ac:dyDescent="0.3">
      <c r="A452" s="25">
        <v>40630</v>
      </c>
      <c r="B452">
        <v>3</v>
      </c>
    </row>
    <row r="453" spans="1:2" x14ac:dyDescent="0.3">
      <c r="A453" s="25">
        <v>40631</v>
      </c>
      <c r="B453">
        <v>12</v>
      </c>
    </row>
    <row r="454" spans="1:2" x14ac:dyDescent="0.3">
      <c r="A454" s="25">
        <v>40632</v>
      </c>
      <c r="B454">
        <v>0</v>
      </c>
    </row>
    <row r="455" spans="1:2" x14ac:dyDescent="0.3">
      <c r="A455" s="25">
        <v>40633</v>
      </c>
      <c r="B455">
        <v>22</v>
      </c>
    </row>
    <row r="456" spans="1:2" x14ac:dyDescent="0.3">
      <c r="A456" s="25">
        <v>40634</v>
      </c>
      <c r="B456">
        <v>4</v>
      </c>
    </row>
    <row r="457" spans="1:2" x14ac:dyDescent="0.3">
      <c r="A457" s="25">
        <v>40635</v>
      </c>
      <c r="B457">
        <v>2</v>
      </c>
    </row>
    <row r="458" spans="1:2" x14ac:dyDescent="0.3">
      <c r="A458" s="25">
        <v>40636</v>
      </c>
      <c r="B458">
        <v>0</v>
      </c>
    </row>
    <row r="459" spans="1:2" x14ac:dyDescent="0.3">
      <c r="A459" s="25">
        <v>40637</v>
      </c>
      <c r="B459">
        <v>5</v>
      </c>
    </row>
    <row r="460" spans="1:2" x14ac:dyDescent="0.3">
      <c r="A460" s="25">
        <v>40638</v>
      </c>
      <c r="B460">
        <v>0</v>
      </c>
    </row>
    <row r="461" spans="1:2" x14ac:dyDescent="0.3">
      <c r="A461" s="25">
        <v>40639</v>
      </c>
      <c r="B461">
        <v>15</v>
      </c>
    </row>
    <row r="462" spans="1:2" x14ac:dyDescent="0.3">
      <c r="A462" s="25">
        <v>40640</v>
      </c>
      <c r="B462">
        <v>0</v>
      </c>
    </row>
    <row r="463" spans="1:2" x14ac:dyDescent="0.3">
      <c r="A463" s="25">
        <v>40641</v>
      </c>
      <c r="B463">
        <v>12</v>
      </c>
    </row>
    <row r="464" spans="1:2" x14ac:dyDescent="0.3">
      <c r="A464" s="25">
        <v>40642</v>
      </c>
      <c r="B464">
        <v>0</v>
      </c>
    </row>
    <row r="465" spans="1:2" x14ac:dyDescent="0.3">
      <c r="A465" s="25">
        <v>40643</v>
      </c>
      <c r="B465">
        <v>18</v>
      </c>
    </row>
    <row r="466" spans="1:2" x14ac:dyDescent="0.3">
      <c r="A466" s="25">
        <v>40644</v>
      </c>
      <c r="B466">
        <v>0</v>
      </c>
    </row>
    <row r="467" spans="1:2" x14ac:dyDescent="0.3">
      <c r="A467" s="25">
        <v>40645</v>
      </c>
      <c r="B467">
        <v>0</v>
      </c>
    </row>
    <row r="468" spans="1:2" x14ac:dyDescent="0.3">
      <c r="A468" s="25">
        <v>40646</v>
      </c>
      <c r="B468">
        <v>18</v>
      </c>
    </row>
    <row r="469" spans="1:2" x14ac:dyDescent="0.3">
      <c r="A469" s="25">
        <v>40647</v>
      </c>
      <c r="B469">
        <v>10</v>
      </c>
    </row>
    <row r="470" spans="1:2" x14ac:dyDescent="0.3">
      <c r="A470" s="25">
        <v>40648</v>
      </c>
      <c r="B470">
        <v>0</v>
      </c>
    </row>
    <row r="471" spans="1:2" x14ac:dyDescent="0.3">
      <c r="A471" s="25">
        <v>40649</v>
      </c>
      <c r="B471">
        <v>7</v>
      </c>
    </row>
    <row r="472" spans="1:2" x14ac:dyDescent="0.3">
      <c r="A472" s="25">
        <v>40650</v>
      </c>
      <c r="B472">
        <v>0</v>
      </c>
    </row>
    <row r="473" spans="1:2" x14ac:dyDescent="0.3">
      <c r="A473" s="25">
        <v>40651</v>
      </c>
      <c r="B473">
        <v>0</v>
      </c>
    </row>
    <row r="474" spans="1:2" x14ac:dyDescent="0.3">
      <c r="A474" s="25">
        <v>40652</v>
      </c>
      <c r="B474">
        <v>39</v>
      </c>
    </row>
    <row r="475" spans="1:2" x14ac:dyDescent="0.3">
      <c r="A475" s="25">
        <v>40653</v>
      </c>
      <c r="B475">
        <v>3</v>
      </c>
    </row>
    <row r="476" spans="1:2" x14ac:dyDescent="0.3">
      <c r="A476" s="25">
        <v>40654</v>
      </c>
      <c r="B476">
        <v>10</v>
      </c>
    </row>
    <row r="477" spans="1:2" x14ac:dyDescent="0.3">
      <c r="A477" s="25">
        <v>40655</v>
      </c>
      <c r="B477">
        <v>39</v>
      </c>
    </row>
    <row r="478" spans="1:2" x14ac:dyDescent="0.3">
      <c r="A478" s="25">
        <v>40656</v>
      </c>
      <c r="B478">
        <v>1</v>
      </c>
    </row>
    <row r="479" spans="1:2" x14ac:dyDescent="0.3">
      <c r="A479" s="25">
        <v>40657</v>
      </c>
      <c r="B479">
        <v>2</v>
      </c>
    </row>
    <row r="480" spans="1:2" x14ac:dyDescent="0.3">
      <c r="A480" s="25">
        <v>40658</v>
      </c>
      <c r="B480">
        <v>1</v>
      </c>
    </row>
    <row r="481" spans="1:2" x14ac:dyDescent="0.3">
      <c r="A481" s="25">
        <v>40659</v>
      </c>
      <c r="B481">
        <v>3</v>
      </c>
    </row>
    <row r="482" spans="1:2" x14ac:dyDescent="0.3">
      <c r="A482" s="25">
        <v>40660</v>
      </c>
      <c r="B482">
        <v>25</v>
      </c>
    </row>
    <row r="483" spans="1:2" x14ac:dyDescent="0.3">
      <c r="A483" s="25">
        <v>40661</v>
      </c>
      <c r="B483">
        <v>7</v>
      </c>
    </row>
    <row r="484" spans="1:2" x14ac:dyDescent="0.3">
      <c r="A484" s="25">
        <v>40662</v>
      </c>
      <c r="B484">
        <v>5</v>
      </c>
    </row>
    <row r="485" spans="1:2" x14ac:dyDescent="0.3">
      <c r="A485" s="25">
        <v>40663</v>
      </c>
      <c r="B485">
        <v>0</v>
      </c>
    </row>
    <row r="486" spans="1:2" x14ac:dyDescent="0.3">
      <c r="A486" s="25">
        <v>40664</v>
      </c>
      <c r="B486">
        <v>4</v>
      </c>
    </row>
    <row r="487" spans="1:2" x14ac:dyDescent="0.3">
      <c r="A487" s="25">
        <v>40665</v>
      </c>
      <c r="B487">
        <v>23</v>
      </c>
    </row>
    <row r="488" spans="1:2" x14ac:dyDescent="0.3">
      <c r="A488" s="25">
        <v>40666</v>
      </c>
      <c r="B488">
        <v>6</v>
      </c>
    </row>
    <row r="489" spans="1:2" x14ac:dyDescent="0.3">
      <c r="A489" s="25">
        <v>40667</v>
      </c>
      <c r="B489">
        <v>18</v>
      </c>
    </row>
    <row r="490" spans="1:2" x14ac:dyDescent="0.3">
      <c r="A490" s="25">
        <v>40668</v>
      </c>
      <c r="B490">
        <v>26</v>
      </c>
    </row>
    <row r="491" spans="1:2" x14ac:dyDescent="0.3">
      <c r="A491" s="25">
        <v>40669</v>
      </c>
      <c r="B491">
        <v>2</v>
      </c>
    </row>
    <row r="492" spans="1:2" x14ac:dyDescent="0.3">
      <c r="A492" s="25">
        <v>40670</v>
      </c>
      <c r="B492">
        <v>36</v>
      </c>
    </row>
    <row r="493" spans="1:2" x14ac:dyDescent="0.3">
      <c r="A493" s="25">
        <v>40671</v>
      </c>
      <c r="B493">
        <v>0</v>
      </c>
    </row>
    <row r="494" spans="1:2" x14ac:dyDescent="0.3">
      <c r="A494" s="25">
        <v>40672</v>
      </c>
      <c r="B494">
        <v>8</v>
      </c>
    </row>
    <row r="495" spans="1:2" x14ac:dyDescent="0.3">
      <c r="A495" s="25">
        <v>40673</v>
      </c>
      <c r="B495">
        <v>6</v>
      </c>
    </row>
    <row r="496" spans="1:2" x14ac:dyDescent="0.3">
      <c r="A496" s="25">
        <v>40674</v>
      </c>
      <c r="B496">
        <v>2</v>
      </c>
    </row>
    <row r="497" spans="1:2" x14ac:dyDescent="0.3">
      <c r="A497" s="25">
        <v>40675</v>
      </c>
      <c r="B497">
        <v>0</v>
      </c>
    </row>
    <row r="498" spans="1:2" x14ac:dyDescent="0.3">
      <c r="A498" s="25">
        <v>40676</v>
      </c>
      <c r="B498">
        <v>31</v>
      </c>
    </row>
    <row r="499" spans="1:2" x14ac:dyDescent="0.3">
      <c r="A499" s="25">
        <v>40677</v>
      </c>
      <c r="B499">
        <v>2</v>
      </c>
    </row>
    <row r="500" spans="1:2" x14ac:dyDescent="0.3">
      <c r="A500" s="25">
        <v>40678</v>
      </c>
      <c r="B500">
        <v>0</v>
      </c>
    </row>
    <row r="501" spans="1:2" x14ac:dyDescent="0.3">
      <c r="A501" s="25">
        <v>40679</v>
      </c>
      <c r="B501">
        <v>0</v>
      </c>
    </row>
    <row r="502" spans="1:2" x14ac:dyDescent="0.3">
      <c r="A502" s="25">
        <v>40680</v>
      </c>
      <c r="B502">
        <v>5</v>
      </c>
    </row>
    <row r="503" spans="1:2" x14ac:dyDescent="0.3">
      <c r="A503" s="25">
        <v>40681</v>
      </c>
      <c r="B503">
        <v>50</v>
      </c>
    </row>
    <row r="504" spans="1:2" x14ac:dyDescent="0.3">
      <c r="A504" s="25">
        <v>40682</v>
      </c>
      <c r="B504">
        <v>7</v>
      </c>
    </row>
    <row r="505" spans="1:2" x14ac:dyDescent="0.3">
      <c r="A505" s="25">
        <v>40683</v>
      </c>
      <c r="B505">
        <v>0</v>
      </c>
    </row>
    <row r="506" spans="1:2" x14ac:dyDescent="0.3">
      <c r="A506" s="25">
        <v>40684</v>
      </c>
      <c r="B506">
        <v>0</v>
      </c>
    </row>
    <row r="507" spans="1:2" x14ac:dyDescent="0.3">
      <c r="A507" s="25">
        <v>40685</v>
      </c>
      <c r="B507">
        <v>31</v>
      </c>
    </row>
    <row r="508" spans="1:2" x14ac:dyDescent="0.3">
      <c r="A508" s="25">
        <v>40686</v>
      </c>
      <c r="B508">
        <v>0</v>
      </c>
    </row>
    <row r="509" spans="1:2" x14ac:dyDescent="0.3">
      <c r="A509" s="25">
        <v>40687</v>
      </c>
      <c r="B509">
        <v>13</v>
      </c>
    </row>
    <row r="510" spans="1:2" x14ac:dyDescent="0.3">
      <c r="A510" s="25">
        <v>40688</v>
      </c>
      <c r="B510">
        <v>4</v>
      </c>
    </row>
    <row r="511" spans="1:2" x14ac:dyDescent="0.3">
      <c r="A511" s="25">
        <v>40689</v>
      </c>
      <c r="B511">
        <v>0</v>
      </c>
    </row>
    <row r="512" spans="1:2" x14ac:dyDescent="0.3">
      <c r="A512" s="25">
        <v>40690</v>
      </c>
      <c r="B512">
        <v>10</v>
      </c>
    </row>
    <row r="513" spans="1:2" x14ac:dyDescent="0.3">
      <c r="A513" s="25">
        <v>40691</v>
      </c>
      <c r="B513">
        <v>0</v>
      </c>
    </row>
    <row r="514" spans="1:2" x14ac:dyDescent="0.3">
      <c r="A514" s="25">
        <v>40692</v>
      </c>
      <c r="B514">
        <v>0</v>
      </c>
    </row>
    <row r="515" spans="1:2" x14ac:dyDescent="0.3">
      <c r="A515" s="25">
        <v>40693</v>
      </c>
      <c r="B515">
        <v>5</v>
      </c>
    </row>
    <row r="516" spans="1:2" x14ac:dyDescent="0.3">
      <c r="A516" s="25">
        <v>40694</v>
      </c>
      <c r="B516">
        <v>0</v>
      </c>
    </row>
    <row r="517" spans="1:2" x14ac:dyDescent="0.3">
      <c r="A517" s="25">
        <v>40695</v>
      </c>
      <c r="B517">
        <v>0</v>
      </c>
    </row>
    <row r="518" spans="1:2" x14ac:dyDescent="0.3">
      <c r="A518" s="25">
        <v>40696</v>
      </c>
      <c r="B518">
        <v>30</v>
      </c>
    </row>
    <row r="519" spans="1:2" x14ac:dyDescent="0.3">
      <c r="A519" s="25">
        <v>40697</v>
      </c>
      <c r="B519">
        <v>0</v>
      </c>
    </row>
    <row r="520" spans="1:2" x14ac:dyDescent="0.3">
      <c r="A520" s="25">
        <v>40698</v>
      </c>
      <c r="B520">
        <v>0</v>
      </c>
    </row>
    <row r="521" spans="1:2" x14ac:dyDescent="0.3">
      <c r="A521" s="25">
        <v>40699</v>
      </c>
      <c r="B521">
        <v>0</v>
      </c>
    </row>
    <row r="522" spans="1:2" x14ac:dyDescent="0.3">
      <c r="A522" s="25">
        <v>40700</v>
      </c>
      <c r="B522">
        <v>0</v>
      </c>
    </row>
    <row r="523" spans="1:2" x14ac:dyDescent="0.3">
      <c r="A523" s="25">
        <v>40701</v>
      </c>
      <c r="B523">
        <v>1</v>
      </c>
    </row>
    <row r="524" spans="1:2" x14ac:dyDescent="0.3">
      <c r="A524" s="25">
        <v>40702</v>
      </c>
      <c r="B524">
        <v>0</v>
      </c>
    </row>
    <row r="525" spans="1:2" x14ac:dyDescent="0.3">
      <c r="A525" s="25">
        <v>40703</v>
      </c>
      <c r="B525">
        <v>0</v>
      </c>
    </row>
    <row r="526" spans="1:2" x14ac:dyDescent="0.3">
      <c r="A526" s="25">
        <v>40704</v>
      </c>
      <c r="B526">
        <v>2</v>
      </c>
    </row>
    <row r="527" spans="1:2" x14ac:dyDescent="0.3">
      <c r="A527" s="25">
        <v>40705</v>
      </c>
      <c r="B527">
        <v>3</v>
      </c>
    </row>
    <row r="528" spans="1:2" x14ac:dyDescent="0.3">
      <c r="A528" s="25">
        <v>40706</v>
      </c>
      <c r="B528">
        <v>0</v>
      </c>
    </row>
    <row r="529" spans="1:2" x14ac:dyDescent="0.3">
      <c r="A529" s="25">
        <v>40707</v>
      </c>
      <c r="B529">
        <v>0</v>
      </c>
    </row>
    <row r="530" spans="1:2" x14ac:dyDescent="0.3">
      <c r="A530" s="25">
        <v>40708</v>
      </c>
      <c r="B530">
        <v>3</v>
      </c>
    </row>
    <row r="531" spans="1:2" x14ac:dyDescent="0.3">
      <c r="A531" s="25">
        <v>40709</v>
      </c>
      <c r="B531">
        <v>0</v>
      </c>
    </row>
    <row r="532" spans="1:2" x14ac:dyDescent="0.3">
      <c r="A532" s="25">
        <v>40710</v>
      </c>
      <c r="B532">
        <v>16</v>
      </c>
    </row>
    <row r="533" spans="1:2" x14ac:dyDescent="0.3">
      <c r="A533" s="25">
        <v>40711</v>
      </c>
      <c r="B533">
        <v>6</v>
      </c>
    </row>
    <row r="534" spans="1:2" x14ac:dyDescent="0.3">
      <c r="A534" s="25">
        <v>40712</v>
      </c>
      <c r="B534">
        <v>1</v>
      </c>
    </row>
    <row r="535" spans="1:2" x14ac:dyDescent="0.3">
      <c r="A535" s="25">
        <v>40713</v>
      </c>
      <c r="B535">
        <v>0</v>
      </c>
    </row>
    <row r="536" spans="1:2" x14ac:dyDescent="0.3">
      <c r="A536" s="25">
        <v>40714</v>
      </c>
      <c r="B536">
        <v>1</v>
      </c>
    </row>
    <row r="537" spans="1:2" x14ac:dyDescent="0.3">
      <c r="A537" s="25">
        <v>40715</v>
      </c>
      <c r="B537">
        <v>4</v>
      </c>
    </row>
    <row r="538" spans="1:2" x14ac:dyDescent="0.3">
      <c r="A538" s="25">
        <v>40716</v>
      </c>
      <c r="B538">
        <v>0</v>
      </c>
    </row>
    <row r="539" spans="1:2" x14ac:dyDescent="0.3">
      <c r="A539" s="25">
        <v>40717</v>
      </c>
      <c r="B539">
        <v>18</v>
      </c>
    </row>
    <row r="540" spans="1:2" x14ac:dyDescent="0.3">
      <c r="A540" s="25">
        <v>40718</v>
      </c>
      <c r="B540">
        <v>0</v>
      </c>
    </row>
    <row r="541" spans="1:2" x14ac:dyDescent="0.3">
      <c r="A541" s="25">
        <v>40719</v>
      </c>
      <c r="B541">
        <v>5</v>
      </c>
    </row>
    <row r="542" spans="1:2" x14ac:dyDescent="0.3">
      <c r="A542" s="25">
        <v>40720</v>
      </c>
      <c r="B542">
        <v>0</v>
      </c>
    </row>
    <row r="543" spans="1:2" x14ac:dyDescent="0.3">
      <c r="A543" s="25">
        <v>40721</v>
      </c>
      <c r="B543">
        <v>1</v>
      </c>
    </row>
    <row r="544" spans="1:2" x14ac:dyDescent="0.3">
      <c r="A544" s="25">
        <v>40722</v>
      </c>
      <c r="B544">
        <v>0</v>
      </c>
    </row>
    <row r="545" spans="1:2" x14ac:dyDescent="0.3">
      <c r="A545" s="25">
        <v>40723</v>
      </c>
      <c r="B545">
        <v>0</v>
      </c>
    </row>
    <row r="546" spans="1:2" x14ac:dyDescent="0.3">
      <c r="A546" s="25">
        <v>40724</v>
      </c>
      <c r="B546">
        <v>0</v>
      </c>
    </row>
    <row r="547" spans="1:2" x14ac:dyDescent="0.3">
      <c r="A547" s="25">
        <v>40725</v>
      </c>
      <c r="B547">
        <v>0</v>
      </c>
    </row>
    <row r="548" spans="1:2" x14ac:dyDescent="0.3">
      <c r="A548" s="25">
        <v>40726</v>
      </c>
      <c r="B548">
        <v>0</v>
      </c>
    </row>
    <row r="549" spans="1:2" x14ac:dyDescent="0.3">
      <c r="A549" s="25">
        <v>40727</v>
      </c>
      <c r="B549">
        <v>0</v>
      </c>
    </row>
    <row r="550" spans="1:2" x14ac:dyDescent="0.3">
      <c r="A550" s="25">
        <v>40728</v>
      </c>
      <c r="B550">
        <v>22</v>
      </c>
    </row>
    <row r="551" spans="1:2" x14ac:dyDescent="0.3">
      <c r="A551" s="25">
        <v>40729</v>
      </c>
      <c r="B551">
        <v>52</v>
      </c>
    </row>
    <row r="552" spans="1:2" x14ac:dyDescent="0.3">
      <c r="A552" s="25">
        <v>40730</v>
      </c>
      <c r="B552">
        <v>26</v>
      </c>
    </row>
    <row r="553" spans="1:2" x14ac:dyDescent="0.3">
      <c r="A553" s="25">
        <v>40731</v>
      </c>
      <c r="B553">
        <v>3</v>
      </c>
    </row>
    <row r="554" spans="1:2" x14ac:dyDescent="0.3">
      <c r="A554" s="25">
        <v>40732</v>
      </c>
      <c r="B554">
        <v>1</v>
      </c>
    </row>
    <row r="555" spans="1:2" x14ac:dyDescent="0.3">
      <c r="A555" s="25">
        <v>40733</v>
      </c>
      <c r="B555">
        <v>0</v>
      </c>
    </row>
    <row r="556" spans="1:2" x14ac:dyDescent="0.3">
      <c r="A556" s="25">
        <v>40734</v>
      </c>
      <c r="B556">
        <v>0</v>
      </c>
    </row>
    <row r="557" spans="1:2" x14ac:dyDescent="0.3">
      <c r="A557" s="25">
        <v>40735</v>
      </c>
      <c r="B557">
        <v>4</v>
      </c>
    </row>
    <row r="558" spans="1:2" x14ac:dyDescent="0.3">
      <c r="A558" s="25">
        <v>40736</v>
      </c>
      <c r="B558">
        <v>0</v>
      </c>
    </row>
    <row r="559" spans="1:2" x14ac:dyDescent="0.3">
      <c r="A559" s="25">
        <v>40737</v>
      </c>
      <c r="B559">
        <v>0</v>
      </c>
    </row>
    <row r="560" spans="1:2" x14ac:dyDescent="0.3">
      <c r="A560" s="25">
        <v>40738</v>
      </c>
      <c r="B560">
        <v>0</v>
      </c>
    </row>
    <row r="561" spans="1:2" x14ac:dyDescent="0.3">
      <c r="A561" s="25">
        <v>40739</v>
      </c>
      <c r="B561">
        <v>2</v>
      </c>
    </row>
    <row r="562" spans="1:2" x14ac:dyDescent="0.3">
      <c r="A562" s="25">
        <v>40740</v>
      </c>
      <c r="B562">
        <v>1</v>
      </c>
    </row>
    <row r="563" spans="1:2" x14ac:dyDescent="0.3">
      <c r="A563" s="25">
        <v>40741</v>
      </c>
      <c r="B563">
        <v>0</v>
      </c>
    </row>
    <row r="564" spans="1:2" x14ac:dyDescent="0.3">
      <c r="A564" s="25">
        <v>40742</v>
      </c>
      <c r="B564">
        <v>14</v>
      </c>
    </row>
    <row r="565" spans="1:2" x14ac:dyDescent="0.3">
      <c r="A565" s="25">
        <v>40743</v>
      </c>
      <c r="B565">
        <v>2</v>
      </c>
    </row>
    <row r="566" spans="1:2" x14ac:dyDescent="0.3">
      <c r="A566" s="25">
        <v>40744</v>
      </c>
      <c r="B566">
        <v>0</v>
      </c>
    </row>
    <row r="567" spans="1:2" x14ac:dyDescent="0.3">
      <c r="A567" s="25">
        <v>40745</v>
      </c>
      <c r="B567">
        <v>11</v>
      </c>
    </row>
    <row r="568" spans="1:2" x14ac:dyDescent="0.3">
      <c r="A568" s="25">
        <v>40746</v>
      </c>
      <c r="B568">
        <v>0</v>
      </c>
    </row>
    <row r="569" spans="1:2" x14ac:dyDescent="0.3">
      <c r="A569" s="25">
        <v>40747</v>
      </c>
      <c r="B569">
        <v>6</v>
      </c>
    </row>
    <row r="570" spans="1:2" x14ac:dyDescent="0.3">
      <c r="A570" s="25">
        <v>40748</v>
      </c>
      <c r="B570">
        <v>0</v>
      </c>
    </row>
    <row r="571" spans="1:2" x14ac:dyDescent="0.3">
      <c r="A571" s="25">
        <v>40749</v>
      </c>
      <c r="B571">
        <v>0</v>
      </c>
    </row>
    <row r="572" spans="1:2" x14ac:dyDescent="0.3">
      <c r="A572" s="25">
        <v>40750</v>
      </c>
      <c r="B572">
        <v>0</v>
      </c>
    </row>
    <row r="573" spans="1:2" x14ac:dyDescent="0.3">
      <c r="A573" s="25">
        <v>40751</v>
      </c>
      <c r="B573">
        <v>0</v>
      </c>
    </row>
    <row r="574" spans="1:2" x14ac:dyDescent="0.3">
      <c r="A574" s="25">
        <v>40752</v>
      </c>
      <c r="B574">
        <v>0</v>
      </c>
    </row>
    <row r="575" spans="1:2" x14ac:dyDescent="0.3">
      <c r="A575" s="25">
        <v>40753</v>
      </c>
      <c r="B575">
        <v>0</v>
      </c>
    </row>
    <row r="576" spans="1:2" x14ac:dyDescent="0.3">
      <c r="A576" s="25">
        <v>40754</v>
      </c>
      <c r="B576">
        <v>1</v>
      </c>
    </row>
    <row r="577" spans="1:2" x14ac:dyDescent="0.3">
      <c r="A577" s="25">
        <v>40755</v>
      </c>
      <c r="B577">
        <v>0</v>
      </c>
    </row>
    <row r="578" spans="1:2" x14ac:dyDescent="0.3">
      <c r="A578" s="25">
        <v>40756</v>
      </c>
      <c r="B578">
        <v>0</v>
      </c>
    </row>
    <row r="579" spans="1:2" x14ac:dyDescent="0.3">
      <c r="A579" s="25">
        <v>40757</v>
      </c>
      <c r="B579">
        <v>0</v>
      </c>
    </row>
    <row r="580" spans="1:2" x14ac:dyDescent="0.3">
      <c r="A580" s="25">
        <v>40758</v>
      </c>
      <c r="B580">
        <v>0</v>
      </c>
    </row>
    <row r="581" spans="1:2" x14ac:dyDescent="0.3">
      <c r="A581" s="25">
        <v>40759</v>
      </c>
      <c r="B581">
        <v>0</v>
      </c>
    </row>
    <row r="582" spans="1:2" x14ac:dyDescent="0.3">
      <c r="A582" s="25">
        <v>40760</v>
      </c>
      <c r="B582">
        <v>0</v>
      </c>
    </row>
    <row r="583" spans="1:2" x14ac:dyDescent="0.3">
      <c r="A583" s="25">
        <v>40761</v>
      </c>
      <c r="B583">
        <v>0</v>
      </c>
    </row>
    <row r="584" spans="1:2" x14ac:dyDescent="0.3">
      <c r="A584" s="25">
        <v>40762</v>
      </c>
      <c r="B584">
        <v>0</v>
      </c>
    </row>
    <row r="585" spans="1:2" x14ac:dyDescent="0.3">
      <c r="A585" s="25">
        <v>40763</v>
      </c>
      <c r="B585">
        <v>17</v>
      </c>
    </row>
    <row r="586" spans="1:2" x14ac:dyDescent="0.3">
      <c r="A586" s="25">
        <v>40764</v>
      </c>
      <c r="B586">
        <v>0</v>
      </c>
    </row>
    <row r="587" spans="1:2" x14ac:dyDescent="0.3">
      <c r="A587" s="25">
        <v>40765</v>
      </c>
      <c r="B587">
        <v>1</v>
      </c>
    </row>
    <row r="588" spans="1:2" x14ac:dyDescent="0.3">
      <c r="A588" s="25">
        <v>40766</v>
      </c>
      <c r="B588">
        <v>0</v>
      </c>
    </row>
    <row r="589" spans="1:2" x14ac:dyDescent="0.3">
      <c r="A589" s="25">
        <v>40767</v>
      </c>
      <c r="B589">
        <v>0</v>
      </c>
    </row>
    <row r="590" spans="1:2" x14ac:dyDescent="0.3">
      <c r="A590" s="25">
        <v>40768</v>
      </c>
      <c r="B590">
        <v>2</v>
      </c>
    </row>
    <row r="591" spans="1:2" x14ac:dyDescent="0.3">
      <c r="A591" s="25">
        <v>40769</v>
      </c>
      <c r="B591">
        <v>37</v>
      </c>
    </row>
    <row r="592" spans="1:2" x14ac:dyDescent="0.3">
      <c r="A592" s="25">
        <v>40770</v>
      </c>
      <c r="B592">
        <v>0</v>
      </c>
    </row>
    <row r="593" spans="1:2" x14ac:dyDescent="0.3">
      <c r="A593" s="25">
        <v>40771</v>
      </c>
      <c r="B593">
        <v>0</v>
      </c>
    </row>
    <row r="594" spans="1:2" x14ac:dyDescent="0.3">
      <c r="A594" s="25">
        <v>40772</v>
      </c>
      <c r="B594">
        <v>0</v>
      </c>
    </row>
    <row r="595" spans="1:2" x14ac:dyDescent="0.3">
      <c r="A595" s="25">
        <v>40773</v>
      </c>
      <c r="B595">
        <v>1</v>
      </c>
    </row>
    <row r="596" spans="1:2" x14ac:dyDescent="0.3">
      <c r="A596" s="25">
        <v>40774</v>
      </c>
      <c r="B596">
        <v>0</v>
      </c>
    </row>
    <row r="597" spans="1:2" x14ac:dyDescent="0.3">
      <c r="A597" s="25">
        <v>40775</v>
      </c>
      <c r="B597">
        <v>0</v>
      </c>
    </row>
    <row r="598" spans="1:2" x14ac:dyDescent="0.3">
      <c r="A598" s="25">
        <v>40776</v>
      </c>
      <c r="B598">
        <v>0</v>
      </c>
    </row>
    <row r="599" spans="1:2" x14ac:dyDescent="0.3">
      <c r="A599" s="25">
        <v>40777</v>
      </c>
      <c r="B599">
        <v>0</v>
      </c>
    </row>
    <row r="600" spans="1:2" x14ac:dyDescent="0.3">
      <c r="A600" s="25">
        <v>40778</v>
      </c>
      <c r="B600">
        <v>0</v>
      </c>
    </row>
    <row r="601" spans="1:2" x14ac:dyDescent="0.3">
      <c r="A601" s="25">
        <v>40779</v>
      </c>
      <c r="B601">
        <v>0</v>
      </c>
    </row>
    <row r="602" spans="1:2" x14ac:dyDescent="0.3">
      <c r="A602" s="25">
        <v>40780</v>
      </c>
      <c r="B602">
        <v>0</v>
      </c>
    </row>
    <row r="603" spans="1:2" x14ac:dyDescent="0.3">
      <c r="A603" s="25">
        <v>40781</v>
      </c>
      <c r="B603">
        <v>0</v>
      </c>
    </row>
    <row r="604" spans="1:2" x14ac:dyDescent="0.3">
      <c r="A604" s="25">
        <v>40782</v>
      </c>
      <c r="B604">
        <v>0</v>
      </c>
    </row>
    <row r="605" spans="1:2" x14ac:dyDescent="0.3">
      <c r="A605" s="25">
        <v>40783</v>
      </c>
      <c r="B605">
        <v>8</v>
      </c>
    </row>
    <row r="606" spans="1:2" x14ac:dyDescent="0.3">
      <c r="A606" s="25">
        <v>40784</v>
      </c>
      <c r="B606">
        <v>0</v>
      </c>
    </row>
    <row r="607" spans="1:2" x14ac:dyDescent="0.3">
      <c r="A607" s="25">
        <v>40785</v>
      </c>
      <c r="B607">
        <v>0</v>
      </c>
    </row>
    <row r="608" spans="1:2" x14ac:dyDescent="0.3">
      <c r="A608" s="25">
        <v>40786</v>
      </c>
      <c r="B608">
        <v>0</v>
      </c>
    </row>
    <row r="609" spans="1:2" x14ac:dyDescent="0.3">
      <c r="A609" s="25">
        <v>40787</v>
      </c>
      <c r="B609">
        <v>0</v>
      </c>
    </row>
    <row r="610" spans="1:2" x14ac:dyDescent="0.3">
      <c r="A610" s="25">
        <v>40788</v>
      </c>
      <c r="B610">
        <v>14</v>
      </c>
    </row>
    <row r="611" spans="1:2" x14ac:dyDescent="0.3">
      <c r="A611" s="25">
        <v>40789</v>
      </c>
      <c r="B611">
        <v>4</v>
      </c>
    </row>
    <row r="612" spans="1:2" x14ac:dyDescent="0.3">
      <c r="A612" s="25">
        <v>40790</v>
      </c>
      <c r="B612">
        <v>0</v>
      </c>
    </row>
    <row r="613" spans="1:2" x14ac:dyDescent="0.3">
      <c r="A613" s="25">
        <v>40791</v>
      </c>
      <c r="B613">
        <v>20</v>
      </c>
    </row>
    <row r="614" spans="1:2" x14ac:dyDescent="0.3">
      <c r="A614" s="25">
        <v>40792</v>
      </c>
      <c r="B614">
        <v>56</v>
      </c>
    </row>
    <row r="615" spans="1:2" x14ac:dyDescent="0.3">
      <c r="A615" s="25">
        <v>40793</v>
      </c>
      <c r="B615">
        <v>50</v>
      </c>
    </row>
    <row r="616" spans="1:2" x14ac:dyDescent="0.3">
      <c r="A616" s="25">
        <v>40794</v>
      </c>
      <c r="B616">
        <v>1</v>
      </c>
    </row>
    <row r="617" spans="1:2" x14ac:dyDescent="0.3">
      <c r="A617" s="25">
        <v>40795</v>
      </c>
      <c r="B617">
        <v>14</v>
      </c>
    </row>
    <row r="618" spans="1:2" x14ac:dyDescent="0.3">
      <c r="A618" s="25">
        <v>40796</v>
      </c>
      <c r="B618">
        <v>0</v>
      </c>
    </row>
    <row r="619" spans="1:2" x14ac:dyDescent="0.3">
      <c r="A619" s="25">
        <v>40797</v>
      </c>
      <c r="B619">
        <v>0</v>
      </c>
    </row>
    <row r="620" spans="1:2" x14ac:dyDescent="0.3">
      <c r="A620" s="25">
        <v>40798</v>
      </c>
      <c r="B620">
        <v>0</v>
      </c>
    </row>
    <row r="621" spans="1:2" x14ac:dyDescent="0.3">
      <c r="A621" s="25">
        <v>40799</v>
      </c>
      <c r="B621">
        <v>1</v>
      </c>
    </row>
    <row r="622" spans="1:2" x14ac:dyDescent="0.3">
      <c r="A622" s="25">
        <v>40800</v>
      </c>
      <c r="B622">
        <v>0</v>
      </c>
    </row>
    <row r="623" spans="1:2" x14ac:dyDescent="0.3">
      <c r="A623" s="25">
        <v>40801</v>
      </c>
      <c r="B623">
        <v>16</v>
      </c>
    </row>
    <row r="624" spans="1:2" x14ac:dyDescent="0.3">
      <c r="A624" s="25">
        <v>40802</v>
      </c>
      <c r="B624">
        <v>2</v>
      </c>
    </row>
    <row r="625" spans="1:2" x14ac:dyDescent="0.3">
      <c r="A625" s="25">
        <v>40803</v>
      </c>
      <c r="B625">
        <v>4</v>
      </c>
    </row>
    <row r="626" spans="1:2" x14ac:dyDescent="0.3">
      <c r="A626" s="25">
        <v>40804</v>
      </c>
      <c r="B626">
        <v>12</v>
      </c>
    </row>
    <row r="627" spans="1:2" x14ac:dyDescent="0.3">
      <c r="A627" s="25">
        <v>40805</v>
      </c>
      <c r="B627">
        <v>20</v>
      </c>
    </row>
    <row r="628" spans="1:2" x14ac:dyDescent="0.3">
      <c r="A628" s="25">
        <v>40806</v>
      </c>
      <c r="B628">
        <v>0</v>
      </c>
    </row>
    <row r="629" spans="1:2" x14ac:dyDescent="0.3">
      <c r="A629" s="25">
        <v>40807</v>
      </c>
      <c r="B629">
        <v>21</v>
      </c>
    </row>
    <row r="630" spans="1:2" x14ac:dyDescent="0.3">
      <c r="A630" s="25">
        <v>40808</v>
      </c>
      <c r="B630">
        <v>0</v>
      </c>
    </row>
    <row r="631" spans="1:2" x14ac:dyDescent="0.3">
      <c r="A631" s="25">
        <v>40809</v>
      </c>
      <c r="B631">
        <v>0</v>
      </c>
    </row>
    <row r="632" spans="1:2" x14ac:dyDescent="0.3">
      <c r="A632" s="25">
        <v>40810</v>
      </c>
      <c r="B632">
        <v>5</v>
      </c>
    </row>
    <row r="633" spans="1:2" x14ac:dyDescent="0.3">
      <c r="A633" s="25">
        <v>40811</v>
      </c>
      <c r="B633">
        <v>0</v>
      </c>
    </row>
    <row r="634" spans="1:2" x14ac:dyDescent="0.3">
      <c r="A634" s="25">
        <v>40812</v>
      </c>
      <c r="B634">
        <v>0</v>
      </c>
    </row>
    <row r="635" spans="1:2" x14ac:dyDescent="0.3">
      <c r="A635" s="25">
        <v>40813</v>
      </c>
      <c r="B635">
        <v>1</v>
      </c>
    </row>
    <row r="636" spans="1:2" x14ac:dyDescent="0.3">
      <c r="A636" s="25">
        <v>40814</v>
      </c>
      <c r="B636">
        <v>0</v>
      </c>
    </row>
    <row r="637" spans="1:2" x14ac:dyDescent="0.3">
      <c r="A637" s="25">
        <v>40815</v>
      </c>
      <c r="B637">
        <v>20</v>
      </c>
    </row>
    <row r="638" spans="1:2" x14ac:dyDescent="0.3">
      <c r="A638" s="25">
        <v>40816</v>
      </c>
      <c r="B638">
        <v>0</v>
      </c>
    </row>
    <row r="639" spans="1:2" x14ac:dyDescent="0.3">
      <c r="A639" s="25">
        <v>40817</v>
      </c>
      <c r="B639">
        <v>0</v>
      </c>
    </row>
    <row r="640" spans="1:2" x14ac:dyDescent="0.3">
      <c r="A640" s="25">
        <v>40818</v>
      </c>
      <c r="B640">
        <v>16</v>
      </c>
    </row>
    <row r="641" spans="1:2" x14ac:dyDescent="0.3">
      <c r="A641" s="25">
        <v>40819</v>
      </c>
      <c r="B641">
        <v>0</v>
      </c>
    </row>
    <row r="642" spans="1:2" x14ac:dyDescent="0.3">
      <c r="A642" s="25">
        <v>40820</v>
      </c>
      <c r="B642">
        <v>0</v>
      </c>
    </row>
    <row r="643" spans="1:2" x14ac:dyDescent="0.3">
      <c r="A643" s="25">
        <v>40821</v>
      </c>
      <c r="B643">
        <v>0</v>
      </c>
    </row>
    <row r="644" spans="1:2" x14ac:dyDescent="0.3">
      <c r="A644" s="25">
        <v>40822</v>
      </c>
      <c r="B644">
        <v>0</v>
      </c>
    </row>
    <row r="645" spans="1:2" x14ac:dyDescent="0.3">
      <c r="A645" s="25">
        <v>40823</v>
      </c>
      <c r="B645">
        <v>1</v>
      </c>
    </row>
    <row r="646" spans="1:2" x14ac:dyDescent="0.3">
      <c r="A646" s="25">
        <v>40824</v>
      </c>
      <c r="B646">
        <v>3</v>
      </c>
    </row>
    <row r="647" spans="1:2" x14ac:dyDescent="0.3">
      <c r="A647" s="25">
        <v>40825</v>
      </c>
      <c r="B647">
        <v>21</v>
      </c>
    </row>
    <row r="648" spans="1:2" x14ac:dyDescent="0.3">
      <c r="A648" s="25">
        <v>40826</v>
      </c>
      <c r="B648">
        <v>0</v>
      </c>
    </row>
    <row r="649" spans="1:2" x14ac:dyDescent="0.3">
      <c r="A649" s="25">
        <v>40827</v>
      </c>
      <c r="B649">
        <v>7</v>
      </c>
    </row>
    <row r="650" spans="1:2" x14ac:dyDescent="0.3">
      <c r="A650" s="25">
        <v>40828</v>
      </c>
      <c r="B650">
        <v>10</v>
      </c>
    </row>
    <row r="651" spans="1:2" x14ac:dyDescent="0.3">
      <c r="A651" s="25">
        <v>40829</v>
      </c>
      <c r="B651">
        <v>18</v>
      </c>
    </row>
    <row r="652" spans="1:2" x14ac:dyDescent="0.3">
      <c r="A652" s="25">
        <v>40830</v>
      </c>
      <c r="B652">
        <v>18</v>
      </c>
    </row>
    <row r="653" spans="1:2" x14ac:dyDescent="0.3">
      <c r="A653" s="25">
        <v>40831</v>
      </c>
      <c r="B653">
        <v>0</v>
      </c>
    </row>
    <row r="654" spans="1:2" x14ac:dyDescent="0.3">
      <c r="A654" s="25">
        <v>40832</v>
      </c>
      <c r="B654">
        <v>1</v>
      </c>
    </row>
    <row r="655" spans="1:2" x14ac:dyDescent="0.3">
      <c r="A655" s="25">
        <v>40833</v>
      </c>
      <c r="B655">
        <v>3</v>
      </c>
    </row>
    <row r="656" spans="1:2" x14ac:dyDescent="0.3">
      <c r="A656" s="25">
        <v>40834</v>
      </c>
      <c r="B656">
        <v>0</v>
      </c>
    </row>
    <row r="657" spans="1:2" x14ac:dyDescent="0.3">
      <c r="A657" s="25">
        <v>40835</v>
      </c>
      <c r="B657">
        <v>3</v>
      </c>
    </row>
    <row r="658" spans="1:2" x14ac:dyDescent="0.3">
      <c r="A658" s="25">
        <v>40836</v>
      </c>
      <c r="B658">
        <v>0</v>
      </c>
    </row>
    <row r="659" spans="1:2" x14ac:dyDescent="0.3">
      <c r="A659" s="25">
        <v>40837</v>
      </c>
      <c r="B659">
        <v>0</v>
      </c>
    </row>
    <row r="660" spans="1:2" x14ac:dyDescent="0.3">
      <c r="A660" s="25">
        <v>40838</v>
      </c>
      <c r="B660">
        <v>9</v>
      </c>
    </row>
    <row r="661" spans="1:2" x14ac:dyDescent="0.3">
      <c r="A661" s="25">
        <v>40839</v>
      </c>
      <c r="B661">
        <v>3</v>
      </c>
    </row>
    <row r="662" spans="1:2" x14ac:dyDescent="0.3">
      <c r="A662" s="25">
        <v>40840</v>
      </c>
      <c r="B662">
        <v>29</v>
      </c>
    </row>
    <row r="663" spans="1:2" x14ac:dyDescent="0.3">
      <c r="A663" s="25">
        <v>40841</v>
      </c>
      <c r="B663">
        <v>0</v>
      </c>
    </row>
    <row r="664" spans="1:2" x14ac:dyDescent="0.3">
      <c r="A664" s="25">
        <v>40842</v>
      </c>
      <c r="B664">
        <v>2</v>
      </c>
    </row>
    <row r="665" spans="1:2" x14ac:dyDescent="0.3">
      <c r="A665" s="25">
        <v>40843</v>
      </c>
      <c r="B665">
        <v>4</v>
      </c>
    </row>
    <row r="666" spans="1:2" x14ac:dyDescent="0.3">
      <c r="A666" s="25">
        <v>40844</v>
      </c>
      <c r="B666">
        <v>95</v>
      </c>
    </row>
    <row r="667" spans="1:2" x14ac:dyDescent="0.3">
      <c r="A667" s="25">
        <v>40845</v>
      </c>
      <c r="B667">
        <v>0</v>
      </c>
    </row>
    <row r="668" spans="1:2" x14ac:dyDescent="0.3">
      <c r="A668" s="25">
        <v>40846</v>
      </c>
      <c r="B668">
        <v>0</v>
      </c>
    </row>
    <row r="669" spans="1:2" x14ac:dyDescent="0.3">
      <c r="A669" s="25">
        <v>40847</v>
      </c>
      <c r="B669">
        <v>17</v>
      </c>
    </row>
    <row r="670" spans="1:2" x14ac:dyDescent="0.3">
      <c r="A670" s="25">
        <v>40848</v>
      </c>
      <c r="B670">
        <v>1</v>
      </c>
    </row>
    <row r="671" spans="1:2" x14ac:dyDescent="0.3">
      <c r="A671" s="25">
        <v>40849</v>
      </c>
      <c r="B671">
        <v>3</v>
      </c>
    </row>
    <row r="672" spans="1:2" x14ac:dyDescent="0.3">
      <c r="A672" s="25">
        <v>40850</v>
      </c>
      <c r="B672">
        <v>21</v>
      </c>
    </row>
    <row r="673" spans="1:2" x14ac:dyDescent="0.3">
      <c r="A673" s="25">
        <v>40851</v>
      </c>
      <c r="B673">
        <v>3</v>
      </c>
    </row>
    <row r="674" spans="1:2" x14ac:dyDescent="0.3">
      <c r="A674" s="25">
        <v>40852</v>
      </c>
      <c r="B674">
        <v>1</v>
      </c>
    </row>
    <row r="675" spans="1:2" x14ac:dyDescent="0.3">
      <c r="A675" s="25">
        <v>40853</v>
      </c>
      <c r="B675">
        <v>3</v>
      </c>
    </row>
    <row r="676" spans="1:2" x14ac:dyDescent="0.3">
      <c r="A676" s="25">
        <v>40854</v>
      </c>
      <c r="B676">
        <v>0</v>
      </c>
    </row>
    <row r="677" spans="1:2" x14ac:dyDescent="0.3">
      <c r="A677" s="25">
        <v>40855</v>
      </c>
      <c r="B677">
        <v>1</v>
      </c>
    </row>
    <row r="678" spans="1:2" x14ac:dyDescent="0.3">
      <c r="A678" s="25">
        <v>40856</v>
      </c>
      <c r="B678">
        <v>1</v>
      </c>
    </row>
    <row r="679" spans="1:2" x14ac:dyDescent="0.3">
      <c r="A679" s="25">
        <v>40857</v>
      </c>
      <c r="B679">
        <v>0</v>
      </c>
    </row>
    <row r="680" spans="1:2" x14ac:dyDescent="0.3">
      <c r="A680" s="25">
        <v>40858</v>
      </c>
      <c r="B680">
        <v>0</v>
      </c>
    </row>
    <row r="681" spans="1:2" x14ac:dyDescent="0.3">
      <c r="A681" s="25">
        <v>40859</v>
      </c>
      <c r="B681">
        <v>0</v>
      </c>
    </row>
    <row r="682" spans="1:2" x14ac:dyDescent="0.3">
      <c r="A682" s="25">
        <v>40860</v>
      </c>
      <c r="B682">
        <v>0</v>
      </c>
    </row>
    <row r="683" spans="1:2" x14ac:dyDescent="0.3">
      <c r="A683" s="25">
        <v>40861</v>
      </c>
      <c r="B683">
        <v>0</v>
      </c>
    </row>
    <row r="684" spans="1:2" x14ac:dyDescent="0.3">
      <c r="A684" s="25">
        <v>40862</v>
      </c>
      <c r="B684">
        <v>0</v>
      </c>
    </row>
    <row r="685" spans="1:2" x14ac:dyDescent="0.3">
      <c r="A685" s="25">
        <v>40863</v>
      </c>
      <c r="B685">
        <v>31</v>
      </c>
    </row>
    <row r="686" spans="1:2" x14ac:dyDescent="0.3">
      <c r="A686" s="25">
        <v>40864</v>
      </c>
      <c r="B686">
        <v>0</v>
      </c>
    </row>
    <row r="687" spans="1:2" x14ac:dyDescent="0.3">
      <c r="A687" s="25">
        <v>40865</v>
      </c>
      <c r="B687">
        <v>0</v>
      </c>
    </row>
    <row r="688" spans="1:2" x14ac:dyDescent="0.3">
      <c r="A688" s="25">
        <v>40866</v>
      </c>
      <c r="B688">
        <v>0</v>
      </c>
    </row>
    <row r="689" spans="1:2" x14ac:dyDescent="0.3">
      <c r="A689" s="25">
        <v>40867</v>
      </c>
      <c r="B689">
        <v>0</v>
      </c>
    </row>
    <row r="690" spans="1:2" x14ac:dyDescent="0.3">
      <c r="A690" s="25">
        <v>40868</v>
      </c>
      <c r="B690">
        <v>0</v>
      </c>
    </row>
    <row r="691" spans="1:2" x14ac:dyDescent="0.3">
      <c r="A691" s="25">
        <v>40869</v>
      </c>
      <c r="B691">
        <v>0</v>
      </c>
    </row>
    <row r="692" spans="1:2" x14ac:dyDescent="0.3">
      <c r="A692" s="25">
        <v>40870</v>
      </c>
      <c r="B692">
        <v>0</v>
      </c>
    </row>
    <row r="693" spans="1:2" x14ac:dyDescent="0.3">
      <c r="A693" s="25">
        <v>40871</v>
      </c>
      <c r="B693">
        <v>1</v>
      </c>
    </row>
    <row r="694" spans="1:2" x14ac:dyDescent="0.3">
      <c r="A694" s="25">
        <v>40872</v>
      </c>
      <c r="B694">
        <v>19</v>
      </c>
    </row>
    <row r="695" spans="1:2" x14ac:dyDescent="0.3">
      <c r="A695" s="25">
        <v>40873</v>
      </c>
      <c r="B695">
        <v>0</v>
      </c>
    </row>
    <row r="696" spans="1:2" x14ac:dyDescent="0.3">
      <c r="A696" s="25">
        <v>40874</v>
      </c>
      <c r="B696">
        <v>11</v>
      </c>
    </row>
    <row r="697" spans="1:2" x14ac:dyDescent="0.3">
      <c r="A697" s="25">
        <v>40875</v>
      </c>
      <c r="B697">
        <v>0</v>
      </c>
    </row>
    <row r="698" spans="1:2" x14ac:dyDescent="0.3">
      <c r="A698" s="25">
        <v>40876</v>
      </c>
      <c r="B698">
        <v>1</v>
      </c>
    </row>
    <row r="699" spans="1:2" x14ac:dyDescent="0.3">
      <c r="A699" s="25">
        <v>40877</v>
      </c>
      <c r="B699">
        <v>3</v>
      </c>
    </row>
    <row r="700" spans="1:2" x14ac:dyDescent="0.3">
      <c r="A700" s="25">
        <v>40878</v>
      </c>
      <c r="B700">
        <v>0</v>
      </c>
    </row>
    <row r="701" spans="1:2" x14ac:dyDescent="0.3">
      <c r="A701" s="25">
        <v>40879</v>
      </c>
      <c r="B701">
        <v>0</v>
      </c>
    </row>
    <row r="702" spans="1:2" x14ac:dyDescent="0.3">
      <c r="A702" s="25">
        <v>40880</v>
      </c>
      <c r="B702">
        <v>1</v>
      </c>
    </row>
    <row r="703" spans="1:2" x14ac:dyDescent="0.3">
      <c r="A703" s="25">
        <v>40881</v>
      </c>
      <c r="B703">
        <v>10</v>
      </c>
    </row>
    <row r="704" spans="1:2" x14ac:dyDescent="0.3">
      <c r="A704" s="25">
        <v>40882</v>
      </c>
      <c r="B704">
        <v>7</v>
      </c>
    </row>
    <row r="705" spans="1:2" x14ac:dyDescent="0.3">
      <c r="A705" s="25">
        <v>40883</v>
      </c>
      <c r="B705">
        <v>0</v>
      </c>
    </row>
    <row r="706" spans="1:2" x14ac:dyDescent="0.3">
      <c r="A706" s="25">
        <v>40884</v>
      </c>
      <c r="B706">
        <v>1</v>
      </c>
    </row>
    <row r="707" spans="1:2" x14ac:dyDescent="0.3">
      <c r="A707" s="25">
        <v>40885</v>
      </c>
      <c r="B707">
        <v>50</v>
      </c>
    </row>
    <row r="708" spans="1:2" x14ac:dyDescent="0.3">
      <c r="A708" s="25">
        <v>40886</v>
      </c>
      <c r="B708">
        <v>0</v>
      </c>
    </row>
    <row r="709" spans="1:2" x14ac:dyDescent="0.3">
      <c r="A709" s="25">
        <v>40887</v>
      </c>
      <c r="B709">
        <v>20</v>
      </c>
    </row>
    <row r="710" spans="1:2" x14ac:dyDescent="0.3">
      <c r="A710" s="25">
        <v>40888</v>
      </c>
      <c r="B710">
        <v>0</v>
      </c>
    </row>
    <row r="711" spans="1:2" x14ac:dyDescent="0.3">
      <c r="A711" s="25">
        <v>40889</v>
      </c>
      <c r="B711">
        <v>1</v>
      </c>
    </row>
    <row r="712" spans="1:2" x14ac:dyDescent="0.3">
      <c r="A712" s="25">
        <v>40890</v>
      </c>
      <c r="B712">
        <v>10</v>
      </c>
    </row>
    <row r="713" spans="1:2" x14ac:dyDescent="0.3">
      <c r="A713" s="25">
        <v>40891</v>
      </c>
      <c r="B713">
        <v>0</v>
      </c>
    </row>
    <row r="714" spans="1:2" x14ac:dyDescent="0.3">
      <c r="A714" s="25">
        <v>40892</v>
      </c>
      <c r="B714">
        <v>0</v>
      </c>
    </row>
    <row r="715" spans="1:2" x14ac:dyDescent="0.3">
      <c r="A715" s="25">
        <v>40893</v>
      </c>
      <c r="B715">
        <v>0</v>
      </c>
    </row>
    <row r="716" spans="1:2" x14ac:dyDescent="0.3">
      <c r="A716" s="25">
        <v>40894</v>
      </c>
      <c r="B716">
        <v>3</v>
      </c>
    </row>
    <row r="717" spans="1:2" x14ac:dyDescent="0.3">
      <c r="A717" s="25">
        <v>40895</v>
      </c>
      <c r="B717">
        <v>7</v>
      </c>
    </row>
    <row r="718" spans="1:2" x14ac:dyDescent="0.3">
      <c r="A718" s="25">
        <v>40896</v>
      </c>
      <c r="B718">
        <v>9</v>
      </c>
    </row>
    <row r="719" spans="1:2" x14ac:dyDescent="0.3">
      <c r="A719" s="25">
        <v>40897</v>
      </c>
      <c r="B719">
        <v>8</v>
      </c>
    </row>
    <row r="720" spans="1:2" x14ac:dyDescent="0.3">
      <c r="A720" s="25">
        <v>40898</v>
      </c>
      <c r="B720">
        <v>2</v>
      </c>
    </row>
    <row r="721" spans="1:2" x14ac:dyDescent="0.3">
      <c r="A721" s="25">
        <v>40899</v>
      </c>
      <c r="B721">
        <v>14</v>
      </c>
    </row>
    <row r="722" spans="1:2" x14ac:dyDescent="0.3">
      <c r="A722" s="25">
        <v>40900</v>
      </c>
      <c r="B722">
        <v>0</v>
      </c>
    </row>
    <row r="723" spans="1:2" x14ac:dyDescent="0.3">
      <c r="A723" s="25">
        <v>40901</v>
      </c>
      <c r="B723">
        <v>0</v>
      </c>
    </row>
    <row r="724" spans="1:2" x14ac:dyDescent="0.3">
      <c r="A724" s="25">
        <v>40902</v>
      </c>
      <c r="B724">
        <v>0</v>
      </c>
    </row>
    <row r="725" spans="1:2" x14ac:dyDescent="0.3">
      <c r="A725" s="25">
        <v>40903</v>
      </c>
      <c r="B725">
        <v>2</v>
      </c>
    </row>
    <row r="726" spans="1:2" x14ac:dyDescent="0.3">
      <c r="A726" s="25">
        <v>40904</v>
      </c>
      <c r="B726">
        <v>1</v>
      </c>
    </row>
    <row r="727" spans="1:2" x14ac:dyDescent="0.3">
      <c r="A727" s="25">
        <v>40905</v>
      </c>
      <c r="B727">
        <v>1</v>
      </c>
    </row>
    <row r="728" spans="1:2" x14ac:dyDescent="0.3">
      <c r="A728" s="25">
        <v>40906</v>
      </c>
      <c r="B728">
        <v>3</v>
      </c>
    </row>
    <row r="729" spans="1:2" x14ac:dyDescent="0.3">
      <c r="A729" s="25">
        <v>40907</v>
      </c>
      <c r="B729">
        <v>0</v>
      </c>
    </row>
    <row r="730" spans="1:2" x14ac:dyDescent="0.3">
      <c r="A730" s="25">
        <v>40908</v>
      </c>
      <c r="B730">
        <v>5</v>
      </c>
    </row>
    <row r="731" spans="1:2" x14ac:dyDescent="0.3">
      <c r="A731" s="25">
        <v>40909</v>
      </c>
      <c r="B731">
        <v>23</v>
      </c>
    </row>
    <row r="732" spans="1:2" x14ac:dyDescent="0.3">
      <c r="A732" s="25">
        <v>40910</v>
      </c>
      <c r="B732">
        <v>0</v>
      </c>
    </row>
    <row r="733" spans="1:2" x14ac:dyDescent="0.3">
      <c r="A733" s="25">
        <v>40911</v>
      </c>
      <c r="B733">
        <v>8</v>
      </c>
    </row>
    <row r="734" spans="1:2" x14ac:dyDescent="0.3">
      <c r="A734" s="25">
        <v>40912</v>
      </c>
      <c r="B734">
        <v>12</v>
      </c>
    </row>
    <row r="735" spans="1:2" x14ac:dyDescent="0.3">
      <c r="A735" s="25">
        <v>40913</v>
      </c>
      <c r="B735">
        <v>0</v>
      </c>
    </row>
    <row r="736" spans="1:2" x14ac:dyDescent="0.3">
      <c r="A736" s="25">
        <v>40914</v>
      </c>
      <c r="B736">
        <v>12</v>
      </c>
    </row>
    <row r="737" spans="1:2" x14ac:dyDescent="0.3">
      <c r="A737" s="25">
        <v>40915</v>
      </c>
      <c r="B737">
        <v>0</v>
      </c>
    </row>
    <row r="738" spans="1:2" x14ac:dyDescent="0.3">
      <c r="A738" s="25">
        <v>40916</v>
      </c>
      <c r="B738">
        <v>0</v>
      </c>
    </row>
    <row r="739" spans="1:2" x14ac:dyDescent="0.3">
      <c r="A739" s="25">
        <v>40917</v>
      </c>
      <c r="B739">
        <v>0</v>
      </c>
    </row>
    <row r="740" spans="1:2" x14ac:dyDescent="0.3">
      <c r="A740" s="25">
        <v>40918</v>
      </c>
      <c r="B740">
        <v>2</v>
      </c>
    </row>
    <row r="741" spans="1:2" x14ac:dyDescent="0.3">
      <c r="A741" s="25">
        <v>40919</v>
      </c>
      <c r="B741">
        <v>1</v>
      </c>
    </row>
    <row r="742" spans="1:2" x14ac:dyDescent="0.3">
      <c r="A742" s="25">
        <v>40920</v>
      </c>
      <c r="B742">
        <v>0</v>
      </c>
    </row>
    <row r="743" spans="1:2" x14ac:dyDescent="0.3">
      <c r="A743" s="25">
        <v>40921</v>
      </c>
      <c r="B743">
        <v>15</v>
      </c>
    </row>
    <row r="744" spans="1:2" x14ac:dyDescent="0.3">
      <c r="A744" s="25">
        <v>40922</v>
      </c>
      <c r="B744">
        <v>0</v>
      </c>
    </row>
    <row r="745" spans="1:2" x14ac:dyDescent="0.3">
      <c r="A745" s="25">
        <v>40923</v>
      </c>
      <c r="B745">
        <v>9</v>
      </c>
    </row>
    <row r="746" spans="1:2" x14ac:dyDescent="0.3">
      <c r="A746" s="25">
        <v>40924</v>
      </c>
      <c r="B746">
        <v>9</v>
      </c>
    </row>
    <row r="747" spans="1:2" x14ac:dyDescent="0.3">
      <c r="A747" s="25">
        <v>40925</v>
      </c>
      <c r="B747">
        <v>0</v>
      </c>
    </row>
    <row r="748" spans="1:2" x14ac:dyDescent="0.3">
      <c r="A748" s="25">
        <v>40926</v>
      </c>
      <c r="B748">
        <v>11</v>
      </c>
    </row>
    <row r="749" spans="1:2" x14ac:dyDescent="0.3">
      <c r="A749" s="25">
        <v>40927</v>
      </c>
      <c r="B749">
        <v>4</v>
      </c>
    </row>
    <row r="750" spans="1:2" x14ac:dyDescent="0.3">
      <c r="A750" s="25">
        <v>40928</v>
      </c>
      <c r="B750">
        <v>3</v>
      </c>
    </row>
    <row r="751" spans="1:2" x14ac:dyDescent="0.3">
      <c r="A751" s="25">
        <v>40929</v>
      </c>
      <c r="B751">
        <v>0</v>
      </c>
    </row>
    <row r="752" spans="1:2" x14ac:dyDescent="0.3">
      <c r="A752" s="25">
        <v>40930</v>
      </c>
      <c r="B752">
        <v>0</v>
      </c>
    </row>
    <row r="753" spans="1:2" x14ac:dyDescent="0.3">
      <c r="A753" s="25">
        <v>40931</v>
      </c>
      <c r="B753">
        <v>0</v>
      </c>
    </row>
    <row r="754" spans="1:2" x14ac:dyDescent="0.3">
      <c r="A754" s="25">
        <v>40932</v>
      </c>
      <c r="B754">
        <v>0</v>
      </c>
    </row>
    <row r="755" spans="1:2" x14ac:dyDescent="0.3">
      <c r="A755" s="25">
        <v>40933</v>
      </c>
      <c r="B755">
        <v>0</v>
      </c>
    </row>
    <row r="756" spans="1:2" x14ac:dyDescent="0.3">
      <c r="A756" s="25">
        <v>40934</v>
      </c>
      <c r="B756">
        <v>0</v>
      </c>
    </row>
    <row r="757" spans="1:2" x14ac:dyDescent="0.3">
      <c r="A757" s="25">
        <v>40935</v>
      </c>
      <c r="B757">
        <v>3</v>
      </c>
    </row>
    <row r="758" spans="1:2" x14ac:dyDescent="0.3">
      <c r="A758" s="25">
        <v>40936</v>
      </c>
      <c r="B758">
        <v>0</v>
      </c>
    </row>
    <row r="759" spans="1:2" x14ac:dyDescent="0.3">
      <c r="A759" s="25">
        <v>40937</v>
      </c>
      <c r="B759">
        <v>2</v>
      </c>
    </row>
    <row r="760" spans="1:2" x14ac:dyDescent="0.3">
      <c r="A760" s="25">
        <v>40938</v>
      </c>
      <c r="B760">
        <v>0</v>
      </c>
    </row>
    <row r="761" spans="1:2" x14ac:dyDescent="0.3">
      <c r="A761" s="25">
        <v>40939</v>
      </c>
      <c r="B761">
        <v>0</v>
      </c>
    </row>
    <row r="762" spans="1:2" x14ac:dyDescent="0.3">
      <c r="A762" s="25">
        <v>40940</v>
      </c>
      <c r="B762">
        <v>1</v>
      </c>
    </row>
    <row r="763" spans="1:2" x14ac:dyDescent="0.3">
      <c r="A763" s="25">
        <v>40941</v>
      </c>
      <c r="B763">
        <v>1</v>
      </c>
    </row>
    <row r="764" spans="1:2" x14ac:dyDescent="0.3">
      <c r="A764" s="25">
        <v>40942</v>
      </c>
      <c r="B764">
        <v>0</v>
      </c>
    </row>
    <row r="765" spans="1:2" x14ac:dyDescent="0.3">
      <c r="A765" s="25">
        <v>40943</v>
      </c>
      <c r="B765">
        <v>0</v>
      </c>
    </row>
    <row r="766" spans="1:2" x14ac:dyDescent="0.3">
      <c r="A766" s="25">
        <v>40944</v>
      </c>
      <c r="B766">
        <v>0</v>
      </c>
    </row>
    <row r="767" spans="1:2" x14ac:dyDescent="0.3">
      <c r="A767" s="25">
        <v>40945</v>
      </c>
      <c r="B767">
        <v>0</v>
      </c>
    </row>
    <row r="768" spans="1:2" x14ac:dyDescent="0.3">
      <c r="A768" s="25">
        <v>40946</v>
      </c>
      <c r="B768">
        <v>0</v>
      </c>
    </row>
    <row r="769" spans="1:2" x14ac:dyDescent="0.3">
      <c r="A769" s="25">
        <v>40947</v>
      </c>
      <c r="B769">
        <v>6</v>
      </c>
    </row>
    <row r="770" spans="1:2" x14ac:dyDescent="0.3">
      <c r="A770" s="25">
        <v>40948</v>
      </c>
      <c r="B770">
        <v>0</v>
      </c>
    </row>
    <row r="771" spans="1:2" x14ac:dyDescent="0.3">
      <c r="A771" s="25">
        <v>40949</v>
      </c>
      <c r="B771">
        <v>4</v>
      </c>
    </row>
    <row r="772" spans="1:2" x14ac:dyDescent="0.3">
      <c r="A772" s="25">
        <v>40950</v>
      </c>
      <c r="B772">
        <v>3</v>
      </c>
    </row>
    <row r="773" spans="1:2" x14ac:dyDescent="0.3">
      <c r="A773" s="25">
        <v>40951</v>
      </c>
      <c r="B773">
        <v>0</v>
      </c>
    </row>
    <row r="774" spans="1:2" x14ac:dyDescent="0.3">
      <c r="A774" s="25">
        <v>40952</v>
      </c>
      <c r="B774">
        <v>66</v>
      </c>
    </row>
    <row r="775" spans="1:2" x14ac:dyDescent="0.3">
      <c r="A775" s="25">
        <v>40953</v>
      </c>
      <c r="B775">
        <v>7</v>
      </c>
    </row>
    <row r="776" spans="1:2" x14ac:dyDescent="0.3">
      <c r="A776" s="25">
        <v>40954</v>
      </c>
      <c r="B776">
        <v>1</v>
      </c>
    </row>
    <row r="777" spans="1:2" x14ac:dyDescent="0.3">
      <c r="A777" s="25">
        <v>40955</v>
      </c>
      <c r="B777">
        <v>30</v>
      </c>
    </row>
    <row r="778" spans="1:2" x14ac:dyDescent="0.3">
      <c r="A778" s="25">
        <v>40956</v>
      </c>
      <c r="B778">
        <v>0</v>
      </c>
    </row>
    <row r="779" spans="1:2" x14ac:dyDescent="0.3">
      <c r="A779" s="25">
        <v>40957</v>
      </c>
      <c r="B779">
        <v>0</v>
      </c>
    </row>
    <row r="780" spans="1:2" x14ac:dyDescent="0.3">
      <c r="A780" s="25">
        <v>40958</v>
      </c>
      <c r="B780">
        <v>9</v>
      </c>
    </row>
    <row r="781" spans="1:2" x14ac:dyDescent="0.3">
      <c r="A781" s="25">
        <v>40959</v>
      </c>
      <c r="B781">
        <v>2</v>
      </c>
    </row>
    <row r="782" spans="1:2" x14ac:dyDescent="0.3">
      <c r="A782" s="25">
        <v>40960</v>
      </c>
      <c r="B782">
        <v>0</v>
      </c>
    </row>
    <row r="783" spans="1:2" x14ac:dyDescent="0.3">
      <c r="A783" s="25">
        <v>40961</v>
      </c>
      <c r="B783">
        <v>1</v>
      </c>
    </row>
    <row r="784" spans="1:2" x14ac:dyDescent="0.3">
      <c r="A784" s="25">
        <v>40962</v>
      </c>
      <c r="B784">
        <v>15</v>
      </c>
    </row>
    <row r="785" spans="1:2" x14ac:dyDescent="0.3">
      <c r="A785" s="25">
        <v>40963</v>
      </c>
      <c r="B785">
        <v>6</v>
      </c>
    </row>
    <row r="786" spans="1:2" x14ac:dyDescent="0.3">
      <c r="A786" s="25">
        <v>40964</v>
      </c>
      <c r="B786">
        <v>3</v>
      </c>
    </row>
    <row r="787" spans="1:2" x14ac:dyDescent="0.3">
      <c r="A787" s="25">
        <v>40965</v>
      </c>
      <c r="B787">
        <v>10</v>
      </c>
    </row>
    <row r="788" spans="1:2" x14ac:dyDescent="0.3">
      <c r="A788" s="25">
        <v>40966</v>
      </c>
      <c r="B788">
        <v>30</v>
      </c>
    </row>
    <row r="789" spans="1:2" x14ac:dyDescent="0.3">
      <c r="A789" s="25">
        <v>40967</v>
      </c>
      <c r="B789">
        <v>7</v>
      </c>
    </row>
    <row r="790" spans="1:2" x14ac:dyDescent="0.3">
      <c r="A790" s="25">
        <v>40968</v>
      </c>
      <c r="B790">
        <v>6</v>
      </c>
    </row>
    <row r="791" spans="1:2" x14ac:dyDescent="0.3">
      <c r="A791" s="25">
        <v>40969</v>
      </c>
      <c r="B791">
        <v>5</v>
      </c>
    </row>
    <row r="792" spans="1:2" x14ac:dyDescent="0.3">
      <c r="A792" s="25">
        <v>40970</v>
      </c>
      <c r="B792">
        <v>4</v>
      </c>
    </row>
    <row r="793" spans="1:2" x14ac:dyDescent="0.3">
      <c r="A793" s="25">
        <v>40971</v>
      </c>
      <c r="B793">
        <v>8</v>
      </c>
    </row>
    <row r="794" spans="1:2" x14ac:dyDescent="0.3">
      <c r="A794" s="25">
        <v>40972</v>
      </c>
      <c r="B794">
        <v>2</v>
      </c>
    </row>
    <row r="795" spans="1:2" x14ac:dyDescent="0.3">
      <c r="A795" s="25">
        <v>40973</v>
      </c>
      <c r="B795">
        <v>20</v>
      </c>
    </row>
    <row r="796" spans="1:2" x14ac:dyDescent="0.3">
      <c r="A796" s="25">
        <v>40974</v>
      </c>
      <c r="B796">
        <v>18</v>
      </c>
    </row>
    <row r="797" spans="1:2" x14ac:dyDescent="0.3">
      <c r="A797" s="25">
        <v>40975</v>
      </c>
      <c r="B797">
        <v>5</v>
      </c>
    </row>
    <row r="798" spans="1:2" x14ac:dyDescent="0.3">
      <c r="A798" s="25">
        <v>40976</v>
      </c>
      <c r="B798">
        <v>14</v>
      </c>
    </row>
    <row r="799" spans="1:2" x14ac:dyDescent="0.3">
      <c r="A799" s="25">
        <v>40977</v>
      </c>
      <c r="B799">
        <v>7</v>
      </c>
    </row>
    <row r="800" spans="1:2" x14ac:dyDescent="0.3">
      <c r="A800" s="25">
        <v>40978</v>
      </c>
      <c r="B800">
        <v>10</v>
      </c>
    </row>
    <row r="801" spans="1:2" x14ac:dyDescent="0.3">
      <c r="A801" s="25">
        <v>40979</v>
      </c>
      <c r="B801">
        <v>0</v>
      </c>
    </row>
    <row r="802" spans="1:2" x14ac:dyDescent="0.3">
      <c r="A802" s="25">
        <v>40980</v>
      </c>
      <c r="B802">
        <v>0</v>
      </c>
    </row>
    <row r="803" spans="1:2" x14ac:dyDescent="0.3">
      <c r="A803" s="25">
        <v>40981</v>
      </c>
      <c r="B803">
        <v>25</v>
      </c>
    </row>
    <row r="804" spans="1:2" x14ac:dyDescent="0.3">
      <c r="A804" s="25">
        <v>40982</v>
      </c>
      <c r="B804">
        <v>0</v>
      </c>
    </row>
    <row r="805" spans="1:2" x14ac:dyDescent="0.3">
      <c r="A805" s="25">
        <v>40983</v>
      </c>
      <c r="B805">
        <v>2</v>
      </c>
    </row>
    <row r="806" spans="1:2" x14ac:dyDescent="0.3">
      <c r="A806" s="25">
        <v>40984</v>
      </c>
      <c r="B806">
        <v>1</v>
      </c>
    </row>
    <row r="807" spans="1:2" x14ac:dyDescent="0.3">
      <c r="A807" s="25">
        <v>40985</v>
      </c>
      <c r="B807">
        <v>8</v>
      </c>
    </row>
    <row r="808" spans="1:2" x14ac:dyDescent="0.3">
      <c r="A808" s="25">
        <v>40986</v>
      </c>
      <c r="B808">
        <v>5</v>
      </c>
    </row>
    <row r="809" spans="1:2" x14ac:dyDescent="0.3">
      <c r="A809" s="25">
        <v>40987</v>
      </c>
      <c r="B809">
        <v>2</v>
      </c>
    </row>
    <row r="810" spans="1:2" x14ac:dyDescent="0.3">
      <c r="A810" s="25">
        <v>40988</v>
      </c>
      <c r="B810">
        <v>0</v>
      </c>
    </row>
    <row r="811" spans="1:2" x14ac:dyDescent="0.3">
      <c r="A811" s="25">
        <v>40989</v>
      </c>
      <c r="B811">
        <v>3</v>
      </c>
    </row>
    <row r="812" spans="1:2" x14ac:dyDescent="0.3">
      <c r="A812" s="25">
        <v>40990</v>
      </c>
      <c r="B812">
        <v>2</v>
      </c>
    </row>
    <row r="813" spans="1:2" x14ac:dyDescent="0.3">
      <c r="A813" s="25">
        <v>40991</v>
      </c>
      <c r="B813">
        <v>25</v>
      </c>
    </row>
    <row r="814" spans="1:2" x14ac:dyDescent="0.3">
      <c r="A814" s="25">
        <v>40992</v>
      </c>
      <c r="B814">
        <v>0</v>
      </c>
    </row>
    <row r="815" spans="1:2" x14ac:dyDescent="0.3">
      <c r="A815" s="25">
        <v>40993</v>
      </c>
      <c r="B815">
        <v>0</v>
      </c>
    </row>
    <row r="816" spans="1:2" x14ac:dyDescent="0.3">
      <c r="A816" s="25">
        <v>40994</v>
      </c>
      <c r="B816">
        <v>0</v>
      </c>
    </row>
    <row r="817" spans="1:2" x14ac:dyDescent="0.3">
      <c r="A817" s="25">
        <v>40995</v>
      </c>
      <c r="B817">
        <v>0</v>
      </c>
    </row>
    <row r="818" spans="1:2" x14ac:dyDescent="0.3">
      <c r="A818" s="25">
        <v>40996</v>
      </c>
      <c r="B818">
        <v>4</v>
      </c>
    </row>
    <row r="819" spans="1:2" x14ac:dyDescent="0.3">
      <c r="A819" s="25">
        <v>40997</v>
      </c>
      <c r="B819">
        <v>9</v>
      </c>
    </row>
    <row r="820" spans="1:2" x14ac:dyDescent="0.3">
      <c r="A820" s="25">
        <v>40998</v>
      </c>
      <c r="B820">
        <v>7</v>
      </c>
    </row>
    <row r="821" spans="1:2" x14ac:dyDescent="0.3">
      <c r="A821" s="25">
        <v>40999</v>
      </c>
      <c r="B821">
        <v>0</v>
      </c>
    </row>
    <row r="822" spans="1:2" x14ac:dyDescent="0.3">
      <c r="A822" s="25">
        <v>41000</v>
      </c>
      <c r="B822">
        <v>0</v>
      </c>
    </row>
    <row r="823" spans="1:2" x14ac:dyDescent="0.3">
      <c r="A823" s="25">
        <v>41001</v>
      </c>
      <c r="B823">
        <v>0</v>
      </c>
    </row>
    <row r="824" spans="1:2" x14ac:dyDescent="0.3">
      <c r="A824" s="25">
        <v>41002</v>
      </c>
      <c r="B824">
        <v>0</v>
      </c>
    </row>
    <row r="825" spans="1:2" x14ac:dyDescent="0.3">
      <c r="A825" s="25">
        <v>41003</v>
      </c>
      <c r="B825">
        <v>0</v>
      </c>
    </row>
    <row r="826" spans="1:2" x14ac:dyDescent="0.3">
      <c r="A826" s="25">
        <v>41004</v>
      </c>
      <c r="B826">
        <v>0</v>
      </c>
    </row>
    <row r="827" spans="1:2" x14ac:dyDescent="0.3">
      <c r="A827" s="25">
        <v>41005</v>
      </c>
      <c r="B827">
        <v>5</v>
      </c>
    </row>
    <row r="828" spans="1:2" x14ac:dyDescent="0.3">
      <c r="A828" s="25">
        <v>41006</v>
      </c>
      <c r="B828">
        <v>0</v>
      </c>
    </row>
    <row r="829" spans="1:2" x14ac:dyDescent="0.3">
      <c r="A829" s="25">
        <v>41007</v>
      </c>
      <c r="B829">
        <v>0</v>
      </c>
    </row>
    <row r="830" spans="1:2" x14ac:dyDescent="0.3">
      <c r="A830" s="25">
        <v>41008</v>
      </c>
      <c r="B830">
        <v>0</v>
      </c>
    </row>
    <row r="831" spans="1:2" x14ac:dyDescent="0.3">
      <c r="A831" s="25">
        <v>41009</v>
      </c>
      <c r="B831">
        <v>0</v>
      </c>
    </row>
    <row r="832" spans="1:2" x14ac:dyDescent="0.3">
      <c r="A832" s="25">
        <v>41010</v>
      </c>
      <c r="B832">
        <v>0</v>
      </c>
    </row>
    <row r="833" spans="1:2" x14ac:dyDescent="0.3">
      <c r="A833" s="25">
        <v>41011</v>
      </c>
      <c r="B833">
        <v>2</v>
      </c>
    </row>
    <row r="834" spans="1:2" x14ac:dyDescent="0.3">
      <c r="A834" s="25">
        <v>41012</v>
      </c>
      <c r="B834">
        <v>1</v>
      </c>
    </row>
    <row r="835" spans="1:2" x14ac:dyDescent="0.3">
      <c r="A835" s="25">
        <v>41013</v>
      </c>
      <c r="B835">
        <v>0</v>
      </c>
    </row>
    <row r="836" spans="1:2" x14ac:dyDescent="0.3">
      <c r="A836" s="25">
        <v>41014</v>
      </c>
      <c r="B836">
        <v>2</v>
      </c>
    </row>
    <row r="837" spans="1:2" x14ac:dyDescent="0.3">
      <c r="A837" s="25">
        <v>41015</v>
      </c>
      <c r="B837">
        <v>10</v>
      </c>
    </row>
    <row r="838" spans="1:2" x14ac:dyDescent="0.3">
      <c r="A838" s="25">
        <v>41016</v>
      </c>
      <c r="B838">
        <v>7</v>
      </c>
    </row>
    <row r="839" spans="1:2" x14ac:dyDescent="0.3">
      <c r="A839" s="25">
        <v>41017</v>
      </c>
      <c r="B839">
        <v>0</v>
      </c>
    </row>
    <row r="840" spans="1:2" x14ac:dyDescent="0.3">
      <c r="A840" s="25">
        <v>41018</v>
      </c>
      <c r="B840">
        <v>5</v>
      </c>
    </row>
    <row r="841" spans="1:2" x14ac:dyDescent="0.3">
      <c r="A841" s="25">
        <v>41019</v>
      </c>
      <c r="B841">
        <v>0</v>
      </c>
    </row>
    <row r="842" spans="1:2" x14ac:dyDescent="0.3">
      <c r="A842" s="25">
        <v>41020</v>
      </c>
      <c r="B842">
        <v>14</v>
      </c>
    </row>
    <row r="843" spans="1:2" x14ac:dyDescent="0.3">
      <c r="A843" s="25">
        <v>41021</v>
      </c>
      <c r="B843">
        <v>0</v>
      </c>
    </row>
    <row r="844" spans="1:2" x14ac:dyDescent="0.3">
      <c r="A844" s="25">
        <v>41022</v>
      </c>
      <c r="B844">
        <v>6</v>
      </c>
    </row>
    <row r="845" spans="1:2" x14ac:dyDescent="0.3">
      <c r="A845" s="25">
        <v>41023</v>
      </c>
      <c r="B845">
        <v>8</v>
      </c>
    </row>
    <row r="846" spans="1:2" x14ac:dyDescent="0.3">
      <c r="A846" s="25">
        <v>41024</v>
      </c>
      <c r="B846">
        <v>9</v>
      </c>
    </row>
    <row r="847" spans="1:2" x14ac:dyDescent="0.3">
      <c r="A847" s="25">
        <v>41025</v>
      </c>
      <c r="B847">
        <v>3</v>
      </c>
    </row>
    <row r="848" spans="1:2" x14ac:dyDescent="0.3">
      <c r="A848" s="25">
        <v>41026</v>
      </c>
      <c r="B848">
        <v>0</v>
      </c>
    </row>
    <row r="849" spans="1:2" x14ac:dyDescent="0.3">
      <c r="A849" s="25">
        <v>41027</v>
      </c>
      <c r="B849">
        <v>3</v>
      </c>
    </row>
    <row r="850" spans="1:2" x14ac:dyDescent="0.3">
      <c r="A850" s="25">
        <v>41028</v>
      </c>
      <c r="B850">
        <v>24</v>
      </c>
    </row>
    <row r="851" spans="1:2" x14ac:dyDescent="0.3">
      <c r="A851" s="25">
        <v>41029</v>
      </c>
      <c r="B851">
        <v>1</v>
      </c>
    </row>
    <row r="852" spans="1:2" x14ac:dyDescent="0.3">
      <c r="A852" s="25">
        <v>41030</v>
      </c>
      <c r="B852">
        <v>4</v>
      </c>
    </row>
    <row r="853" spans="1:2" x14ac:dyDescent="0.3">
      <c r="A853" s="25">
        <v>41031</v>
      </c>
      <c r="B853">
        <v>3</v>
      </c>
    </row>
    <row r="854" spans="1:2" x14ac:dyDescent="0.3">
      <c r="A854" s="25">
        <v>41032</v>
      </c>
      <c r="B854">
        <v>9</v>
      </c>
    </row>
    <row r="855" spans="1:2" x14ac:dyDescent="0.3">
      <c r="A855" s="25">
        <v>41033</v>
      </c>
      <c r="B855">
        <v>4</v>
      </c>
    </row>
    <row r="856" spans="1:2" x14ac:dyDescent="0.3">
      <c r="A856" s="25">
        <v>41034</v>
      </c>
      <c r="B856">
        <v>12</v>
      </c>
    </row>
    <row r="857" spans="1:2" x14ac:dyDescent="0.3">
      <c r="A857" s="25">
        <v>41035</v>
      </c>
      <c r="B857">
        <v>14</v>
      </c>
    </row>
    <row r="858" spans="1:2" x14ac:dyDescent="0.3">
      <c r="A858" s="25">
        <v>41036</v>
      </c>
      <c r="B858">
        <v>26</v>
      </c>
    </row>
    <row r="859" spans="1:2" x14ac:dyDescent="0.3">
      <c r="A859" s="25">
        <v>41037</v>
      </c>
      <c r="B859">
        <v>1</v>
      </c>
    </row>
    <row r="860" spans="1:2" x14ac:dyDescent="0.3">
      <c r="A860" s="25">
        <v>41038</v>
      </c>
      <c r="B860">
        <v>7</v>
      </c>
    </row>
    <row r="861" spans="1:2" x14ac:dyDescent="0.3">
      <c r="A861" s="25">
        <v>41039</v>
      </c>
      <c r="B861">
        <v>16</v>
      </c>
    </row>
    <row r="862" spans="1:2" x14ac:dyDescent="0.3">
      <c r="A862" s="25">
        <v>41040</v>
      </c>
      <c r="B862">
        <v>0</v>
      </c>
    </row>
    <row r="863" spans="1:2" x14ac:dyDescent="0.3">
      <c r="A863" s="25">
        <v>41041</v>
      </c>
      <c r="B863">
        <v>0</v>
      </c>
    </row>
    <row r="864" spans="1:2" x14ac:dyDescent="0.3">
      <c r="A864" s="25">
        <v>41042</v>
      </c>
      <c r="B864">
        <v>3</v>
      </c>
    </row>
    <row r="865" spans="1:2" x14ac:dyDescent="0.3">
      <c r="A865" s="25">
        <v>41043</v>
      </c>
      <c r="B865">
        <v>11</v>
      </c>
    </row>
    <row r="866" spans="1:2" x14ac:dyDescent="0.3">
      <c r="A866" s="25">
        <v>41044</v>
      </c>
      <c r="B866">
        <v>26</v>
      </c>
    </row>
    <row r="867" spans="1:2" x14ac:dyDescent="0.3">
      <c r="A867" s="25">
        <v>41045</v>
      </c>
      <c r="B867">
        <v>3</v>
      </c>
    </row>
    <row r="868" spans="1:2" x14ac:dyDescent="0.3">
      <c r="A868" s="25">
        <v>41046</v>
      </c>
      <c r="B868">
        <v>5</v>
      </c>
    </row>
    <row r="869" spans="1:2" x14ac:dyDescent="0.3">
      <c r="A869" s="25">
        <v>41047</v>
      </c>
      <c r="B869">
        <v>1</v>
      </c>
    </row>
    <row r="870" spans="1:2" x14ac:dyDescent="0.3">
      <c r="A870" s="25">
        <v>41048</v>
      </c>
      <c r="B870">
        <v>0</v>
      </c>
    </row>
    <row r="871" spans="1:2" x14ac:dyDescent="0.3">
      <c r="A871" s="25">
        <v>41049</v>
      </c>
      <c r="B871">
        <v>1</v>
      </c>
    </row>
    <row r="872" spans="1:2" x14ac:dyDescent="0.3">
      <c r="A872" s="25">
        <v>41050</v>
      </c>
      <c r="B872">
        <v>35</v>
      </c>
    </row>
    <row r="873" spans="1:2" x14ac:dyDescent="0.3">
      <c r="A873" s="25">
        <v>41051</v>
      </c>
      <c r="B873">
        <v>2</v>
      </c>
    </row>
    <row r="874" spans="1:2" x14ac:dyDescent="0.3">
      <c r="A874" s="25">
        <v>41052</v>
      </c>
      <c r="B874">
        <v>0</v>
      </c>
    </row>
    <row r="875" spans="1:2" x14ac:dyDescent="0.3">
      <c r="A875" s="25">
        <v>41053</v>
      </c>
      <c r="B875">
        <v>0</v>
      </c>
    </row>
    <row r="876" spans="1:2" x14ac:dyDescent="0.3">
      <c r="A876" s="25">
        <v>41054</v>
      </c>
      <c r="B876">
        <v>5</v>
      </c>
    </row>
    <row r="877" spans="1:2" x14ac:dyDescent="0.3">
      <c r="A877" s="25">
        <v>41055</v>
      </c>
      <c r="B877">
        <v>0</v>
      </c>
    </row>
    <row r="878" spans="1:2" x14ac:dyDescent="0.3">
      <c r="A878" s="25">
        <v>41056</v>
      </c>
      <c r="B878">
        <v>29</v>
      </c>
    </row>
    <row r="879" spans="1:2" x14ac:dyDescent="0.3">
      <c r="A879" s="25">
        <v>41057</v>
      </c>
      <c r="B879">
        <v>0</v>
      </c>
    </row>
    <row r="880" spans="1:2" x14ac:dyDescent="0.3">
      <c r="A880" s="25">
        <v>41058</v>
      </c>
      <c r="B880">
        <v>26</v>
      </c>
    </row>
    <row r="881" spans="1:2" x14ac:dyDescent="0.3">
      <c r="A881" s="25">
        <v>41059</v>
      </c>
      <c r="B881">
        <v>0</v>
      </c>
    </row>
    <row r="882" spans="1:2" x14ac:dyDescent="0.3">
      <c r="A882" s="25">
        <v>41060</v>
      </c>
      <c r="B882">
        <v>4</v>
      </c>
    </row>
    <row r="883" spans="1:2" x14ac:dyDescent="0.3">
      <c r="A883" s="25">
        <v>41061</v>
      </c>
      <c r="B883">
        <v>0</v>
      </c>
    </row>
    <row r="884" spans="1:2" x14ac:dyDescent="0.3">
      <c r="A884" s="25">
        <v>41062</v>
      </c>
      <c r="B884">
        <v>9</v>
      </c>
    </row>
    <row r="885" spans="1:2" x14ac:dyDescent="0.3">
      <c r="A885" s="25">
        <v>41063</v>
      </c>
      <c r="B885">
        <v>15</v>
      </c>
    </row>
    <row r="886" spans="1:2" x14ac:dyDescent="0.3">
      <c r="A886" s="25">
        <v>41064</v>
      </c>
      <c r="B886">
        <v>17</v>
      </c>
    </row>
    <row r="887" spans="1:2" x14ac:dyDescent="0.3">
      <c r="A887" s="25">
        <v>41065</v>
      </c>
      <c r="B887">
        <v>9</v>
      </c>
    </row>
    <row r="888" spans="1:2" x14ac:dyDescent="0.3">
      <c r="A888" s="25">
        <v>41066</v>
      </c>
      <c r="B888">
        <v>0</v>
      </c>
    </row>
    <row r="889" spans="1:2" x14ac:dyDescent="0.3">
      <c r="A889" s="25">
        <v>41067</v>
      </c>
      <c r="B889">
        <v>6</v>
      </c>
    </row>
    <row r="890" spans="1:2" x14ac:dyDescent="0.3">
      <c r="A890" s="25">
        <v>41068</v>
      </c>
      <c r="B890">
        <v>5</v>
      </c>
    </row>
    <row r="891" spans="1:2" x14ac:dyDescent="0.3">
      <c r="A891" s="25">
        <v>41069</v>
      </c>
      <c r="B891">
        <v>0</v>
      </c>
    </row>
    <row r="892" spans="1:2" x14ac:dyDescent="0.3">
      <c r="A892" s="25">
        <v>41070</v>
      </c>
      <c r="B892">
        <v>0</v>
      </c>
    </row>
    <row r="893" spans="1:2" x14ac:dyDescent="0.3">
      <c r="A893" s="25">
        <v>41071</v>
      </c>
      <c r="B893">
        <v>1</v>
      </c>
    </row>
    <row r="894" spans="1:2" x14ac:dyDescent="0.3">
      <c r="A894" s="25">
        <v>41072</v>
      </c>
      <c r="B894">
        <v>32</v>
      </c>
    </row>
    <row r="895" spans="1:2" x14ac:dyDescent="0.3">
      <c r="A895" s="25">
        <v>41073</v>
      </c>
      <c r="B895">
        <v>2</v>
      </c>
    </row>
    <row r="896" spans="1:2" x14ac:dyDescent="0.3">
      <c r="A896" s="25">
        <v>41074</v>
      </c>
      <c r="B896">
        <v>0</v>
      </c>
    </row>
    <row r="897" spans="1:2" x14ac:dyDescent="0.3">
      <c r="A897" s="25">
        <v>41075</v>
      </c>
      <c r="B897">
        <v>0</v>
      </c>
    </row>
    <row r="898" spans="1:2" x14ac:dyDescent="0.3">
      <c r="A898" s="25">
        <v>41076</v>
      </c>
      <c r="B898">
        <v>0</v>
      </c>
    </row>
    <row r="899" spans="1:2" x14ac:dyDescent="0.3">
      <c r="A899" s="25">
        <v>41077</v>
      </c>
      <c r="B899">
        <v>0</v>
      </c>
    </row>
    <row r="900" spans="1:2" x14ac:dyDescent="0.3">
      <c r="A900" s="25">
        <v>41078</v>
      </c>
      <c r="B900">
        <v>0</v>
      </c>
    </row>
    <row r="901" spans="1:2" x14ac:dyDescent="0.3">
      <c r="A901" s="25">
        <v>41079</v>
      </c>
      <c r="B901">
        <v>4</v>
      </c>
    </row>
    <row r="902" spans="1:2" x14ac:dyDescent="0.3">
      <c r="A902" s="25">
        <v>41080</v>
      </c>
      <c r="B902">
        <v>19</v>
      </c>
    </row>
    <row r="903" spans="1:2" x14ac:dyDescent="0.3">
      <c r="A903" s="25">
        <v>41081</v>
      </c>
      <c r="B903">
        <v>22</v>
      </c>
    </row>
    <row r="904" spans="1:2" x14ac:dyDescent="0.3">
      <c r="A904" s="25">
        <v>41082</v>
      </c>
      <c r="B904">
        <v>20</v>
      </c>
    </row>
    <row r="905" spans="1:2" x14ac:dyDescent="0.3">
      <c r="A905" s="25">
        <v>41083</v>
      </c>
      <c r="B905">
        <v>4</v>
      </c>
    </row>
    <row r="906" spans="1:2" x14ac:dyDescent="0.3">
      <c r="A906" s="25">
        <v>41084</v>
      </c>
      <c r="B906">
        <v>2</v>
      </c>
    </row>
    <row r="907" spans="1:2" x14ac:dyDescent="0.3">
      <c r="A907" s="25">
        <v>41085</v>
      </c>
      <c r="B907">
        <v>0</v>
      </c>
    </row>
    <row r="908" spans="1:2" x14ac:dyDescent="0.3">
      <c r="A908" s="25">
        <v>41086</v>
      </c>
      <c r="B908">
        <v>22</v>
      </c>
    </row>
    <row r="909" spans="1:2" x14ac:dyDescent="0.3">
      <c r="A909" s="25">
        <v>41087</v>
      </c>
      <c r="B909">
        <v>5</v>
      </c>
    </row>
    <row r="910" spans="1:2" x14ac:dyDescent="0.3">
      <c r="A910" s="25">
        <v>41088</v>
      </c>
      <c r="B910">
        <v>3</v>
      </c>
    </row>
    <row r="911" spans="1:2" x14ac:dyDescent="0.3">
      <c r="A911" s="25">
        <v>41089</v>
      </c>
      <c r="B911">
        <v>0</v>
      </c>
    </row>
    <row r="912" spans="1:2" x14ac:dyDescent="0.3">
      <c r="A912" s="25">
        <v>41090</v>
      </c>
      <c r="B912">
        <v>2</v>
      </c>
    </row>
    <row r="913" spans="1:2" x14ac:dyDescent="0.3">
      <c r="A913" s="25">
        <v>41091</v>
      </c>
      <c r="B913">
        <v>0</v>
      </c>
    </row>
    <row r="914" spans="1:2" x14ac:dyDescent="0.3">
      <c r="A914" s="25">
        <v>41092</v>
      </c>
      <c r="B914">
        <v>6</v>
      </c>
    </row>
    <row r="915" spans="1:2" x14ac:dyDescent="0.3">
      <c r="A915" s="25">
        <v>41093</v>
      </c>
      <c r="B915">
        <v>8</v>
      </c>
    </row>
    <row r="916" spans="1:2" x14ac:dyDescent="0.3">
      <c r="A916" s="25">
        <v>41094</v>
      </c>
      <c r="B916">
        <v>1</v>
      </c>
    </row>
    <row r="917" spans="1:2" x14ac:dyDescent="0.3">
      <c r="A917" s="25">
        <v>41095</v>
      </c>
      <c r="B917">
        <v>23</v>
      </c>
    </row>
    <row r="918" spans="1:2" x14ac:dyDescent="0.3">
      <c r="A918" s="25">
        <v>41096</v>
      </c>
      <c r="B918">
        <v>6</v>
      </c>
    </row>
    <row r="919" spans="1:2" x14ac:dyDescent="0.3">
      <c r="A919" s="25">
        <v>41097</v>
      </c>
      <c r="B919">
        <v>29</v>
      </c>
    </row>
    <row r="920" spans="1:2" x14ac:dyDescent="0.3">
      <c r="A920" s="25">
        <v>41098</v>
      </c>
      <c r="B920">
        <v>11</v>
      </c>
    </row>
    <row r="921" spans="1:2" x14ac:dyDescent="0.3">
      <c r="A921" s="25">
        <v>41099</v>
      </c>
      <c r="B921">
        <v>15</v>
      </c>
    </row>
    <row r="922" spans="1:2" x14ac:dyDescent="0.3">
      <c r="A922" s="25">
        <v>41100</v>
      </c>
      <c r="B922">
        <v>0</v>
      </c>
    </row>
    <row r="923" spans="1:2" x14ac:dyDescent="0.3">
      <c r="A923" s="25">
        <v>41101</v>
      </c>
      <c r="B923">
        <v>1</v>
      </c>
    </row>
    <row r="924" spans="1:2" x14ac:dyDescent="0.3">
      <c r="A924" s="25">
        <v>41102</v>
      </c>
      <c r="B924">
        <v>34</v>
      </c>
    </row>
    <row r="925" spans="1:2" x14ac:dyDescent="0.3">
      <c r="A925" s="25">
        <v>41103</v>
      </c>
      <c r="B925">
        <v>18</v>
      </c>
    </row>
    <row r="926" spans="1:2" x14ac:dyDescent="0.3">
      <c r="A926" s="25">
        <v>41104</v>
      </c>
      <c r="B926">
        <v>0</v>
      </c>
    </row>
    <row r="927" spans="1:2" x14ac:dyDescent="0.3">
      <c r="A927" s="25">
        <v>41105</v>
      </c>
      <c r="B927">
        <v>12</v>
      </c>
    </row>
    <row r="928" spans="1:2" x14ac:dyDescent="0.3">
      <c r="A928" s="25">
        <v>41106</v>
      </c>
      <c r="B928">
        <v>3</v>
      </c>
    </row>
    <row r="929" spans="1:2" x14ac:dyDescent="0.3">
      <c r="A929" s="25">
        <v>41107</v>
      </c>
      <c r="B929">
        <v>5</v>
      </c>
    </row>
    <row r="930" spans="1:2" x14ac:dyDescent="0.3">
      <c r="A930" s="25">
        <v>41108</v>
      </c>
      <c r="B930">
        <v>14</v>
      </c>
    </row>
    <row r="931" spans="1:2" x14ac:dyDescent="0.3">
      <c r="A931" s="25">
        <v>41109</v>
      </c>
      <c r="B931">
        <v>36</v>
      </c>
    </row>
    <row r="932" spans="1:2" x14ac:dyDescent="0.3">
      <c r="A932" s="25">
        <v>41110</v>
      </c>
      <c r="B932">
        <v>3</v>
      </c>
    </row>
    <row r="933" spans="1:2" x14ac:dyDescent="0.3">
      <c r="A933" s="25">
        <v>41111</v>
      </c>
      <c r="B933">
        <v>0</v>
      </c>
    </row>
    <row r="934" spans="1:2" x14ac:dyDescent="0.3">
      <c r="A934" s="25">
        <v>41112</v>
      </c>
      <c r="B934">
        <v>0</v>
      </c>
    </row>
    <row r="935" spans="1:2" x14ac:dyDescent="0.3">
      <c r="A935" s="25">
        <v>41113</v>
      </c>
      <c r="B935">
        <v>3</v>
      </c>
    </row>
    <row r="936" spans="1:2" x14ac:dyDescent="0.3">
      <c r="A936" s="25">
        <v>41114</v>
      </c>
      <c r="B936">
        <v>0</v>
      </c>
    </row>
    <row r="937" spans="1:2" x14ac:dyDescent="0.3">
      <c r="A937" s="25">
        <v>41115</v>
      </c>
      <c r="B937">
        <v>8</v>
      </c>
    </row>
    <row r="938" spans="1:2" x14ac:dyDescent="0.3">
      <c r="A938" s="25">
        <v>41116</v>
      </c>
      <c r="B938">
        <v>3</v>
      </c>
    </row>
    <row r="939" spans="1:2" x14ac:dyDescent="0.3">
      <c r="A939" s="25">
        <v>41117</v>
      </c>
      <c r="B939">
        <v>0</v>
      </c>
    </row>
    <row r="940" spans="1:2" x14ac:dyDescent="0.3">
      <c r="A940" s="25">
        <v>41118</v>
      </c>
      <c r="B940">
        <v>5</v>
      </c>
    </row>
    <row r="941" spans="1:2" x14ac:dyDescent="0.3">
      <c r="A941" s="25">
        <v>41119</v>
      </c>
      <c r="B941">
        <v>0</v>
      </c>
    </row>
    <row r="942" spans="1:2" x14ac:dyDescent="0.3">
      <c r="A942" s="25">
        <v>41120</v>
      </c>
      <c r="B942">
        <v>0</v>
      </c>
    </row>
    <row r="943" spans="1:2" x14ac:dyDescent="0.3">
      <c r="A943" s="25">
        <v>41121</v>
      </c>
      <c r="B943">
        <v>4</v>
      </c>
    </row>
    <row r="944" spans="1:2" x14ac:dyDescent="0.3">
      <c r="A944" s="25">
        <v>41122</v>
      </c>
      <c r="B944">
        <v>0</v>
      </c>
    </row>
    <row r="945" spans="1:2" x14ac:dyDescent="0.3">
      <c r="A945" s="25">
        <v>41123</v>
      </c>
      <c r="B945">
        <v>0</v>
      </c>
    </row>
    <row r="946" spans="1:2" x14ac:dyDescent="0.3">
      <c r="A946" s="25">
        <v>41124</v>
      </c>
      <c r="B946">
        <v>0</v>
      </c>
    </row>
    <row r="947" spans="1:2" x14ac:dyDescent="0.3">
      <c r="A947" s="25">
        <v>41125</v>
      </c>
      <c r="B947">
        <v>0</v>
      </c>
    </row>
    <row r="948" spans="1:2" x14ac:dyDescent="0.3">
      <c r="A948" s="25">
        <v>41126</v>
      </c>
      <c r="B948">
        <v>0</v>
      </c>
    </row>
    <row r="949" spans="1:2" x14ac:dyDescent="0.3">
      <c r="A949" s="25">
        <v>41127</v>
      </c>
      <c r="B949">
        <v>1</v>
      </c>
    </row>
    <row r="950" spans="1:2" x14ac:dyDescent="0.3">
      <c r="A950" s="25">
        <v>41128</v>
      </c>
      <c r="B950">
        <v>17</v>
      </c>
    </row>
    <row r="951" spans="1:2" x14ac:dyDescent="0.3">
      <c r="A951" s="25">
        <v>41129</v>
      </c>
      <c r="B951">
        <v>0</v>
      </c>
    </row>
    <row r="952" spans="1:2" x14ac:dyDescent="0.3">
      <c r="A952" s="25">
        <v>41130</v>
      </c>
      <c r="B952">
        <v>6</v>
      </c>
    </row>
    <row r="953" spans="1:2" x14ac:dyDescent="0.3">
      <c r="A953" s="25">
        <v>41131</v>
      </c>
      <c r="B953">
        <v>5</v>
      </c>
    </row>
    <row r="954" spans="1:2" x14ac:dyDescent="0.3">
      <c r="A954" s="25">
        <v>41132</v>
      </c>
      <c r="B954">
        <v>0</v>
      </c>
    </row>
    <row r="955" spans="1:2" x14ac:dyDescent="0.3">
      <c r="A955" s="25">
        <v>41133</v>
      </c>
      <c r="B955">
        <v>0</v>
      </c>
    </row>
    <row r="956" spans="1:2" x14ac:dyDescent="0.3">
      <c r="A956" s="25">
        <v>41134</v>
      </c>
      <c r="B956">
        <v>6</v>
      </c>
    </row>
    <row r="957" spans="1:2" x14ac:dyDescent="0.3">
      <c r="A957" s="25">
        <v>41135</v>
      </c>
      <c r="B957">
        <v>22</v>
      </c>
    </row>
    <row r="958" spans="1:2" x14ac:dyDescent="0.3">
      <c r="A958" s="25">
        <v>41136</v>
      </c>
      <c r="B958">
        <v>0</v>
      </c>
    </row>
    <row r="959" spans="1:2" x14ac:dyDescent="0.3">
      <c r="A959" s="25">
        <v>41137</v>
      </c>
      <c r="B959">
        <v>0</v>
      </c>
    </row>
    <row r="960" spans="1:2" x14ac:dyDescent="0.3">
      <c r="A960" s="25">
        <v>41138</v>
      </c>
      <c r="B960">
        <v>0</v>
      </c>
    </row>
    <row r="961" spans="1:2" x14ac:dyDescent="0.3">
      <c r="A961" s="25">
        <v>41139</v>
      </c>
      <c r="B961">
        <v>0</v>
      </c>
    </row>
    <row r="962" spans="1:2" x14ac:dyDescent="0.3">
      <c r="A962" s="25">
        <v>41140</v>
      </c>
      <c r="B962">
        <v>45</v>
      </c>
    </row>
    <row r="963" spans="1:2" x14ac:dyDescent="0.3">
      <c r="A963" s="25">
        <v>41141</v>
      </c>
      <c r="B963">
        <v>9</v>
      </c>
    </row>
    <row r="964" spans="1:2" x14ac:dyDescent="0.3">
      <c r="A964" s="25">
        <v>41142</v>
      </c>
      <c r="B964">
        <v>0</v>
      </c>
    </row>
    <row r="965" spans="1:2" x14ac:dyDescent="0.3">
      <c r="A965" s="25">
        <v>41143</v>
      </c>
      <c r="B965">
        <v>2</v>
      </c>
    </row>
    <row r="966" spans="1:2" x14ac:dyDescent="0.3">
      <c r="A966" s="25">
        <v>41144</v>
      </c>
      <c r="B966">
        <v>0</v>
      </c>
    </row>
    <row r="967" spans="1:2" x14ac:dyDescent="0.3">
      <c r="A967" s="25">
        <v>41145</v>
      </c>
      <c r="B967">
        <v>25</v>
      </c>
    </row>
    <row r="968" spans="1:2" x14ac:dyDescent="0.3">
      <c r="A968" s="25">
        <v>41146</v>
      </c>
      <c r="B968">
        <v>7</v>
      </c>
    </row>
    <row r="969" spans="1:2" x14ac:dyDescent="0.3">
      <c r="A969" s="25">
        <v>41147</v>
      </c>
      <c r="B969">
        <v>0</v>
      </c>
    </row>
    <row r="970" spans="1:2" x14ac:dyDescent="0.3">
      <c r="A970" s="25">
        <v>41148</v>
      </c>
      <c r="B970">
        <v>50</v>
      </c>
    </row>
    <row r="971" spans="1:2" x14ac:dyDescent="0.3">
      <c r="A971" s="25">
        <v>41149</v>
      </c>
      <c r="B971">
        <v>7</v>
      </c>
    </row>
    <row r="972" spans="1:2" x14ac:dyDescent="0.3">
      <c r="A972" s="25">
        <v>41150</v>
      </c>
      <c r="B972">
        <v>0</v>
      </c>
    </row>
    <row r="973" spans="1:2" x14ac:dyDescent="0.3">
      <c r="A973" s="25">
        <v>41151</v>
      </c>
      <c r="B973">
        <v>6</v>
      </c>
    </row>
    <row r="974" spans="1:2" x14ac:dyDescent="0.3">
      <c r="A974" s="25">
        <v>41152</v>
      </c>
      <c r="B974">
        <v>0</v>
      </c>
    </row>
    <row r="975" spans="1:2" x14ac:dyDescent="0.3">
      <c r="A975" s="25">
        <v>41153</v>
      </c>
      <c r="B975">
        <v>2</v>
      </c>
    </row>
    <row r="976" spans="1:2" x14ac:dyDescent="0.3">
      <c r="A976" s="25">
        <v>41154</v>
      </c>
      <c r="B976">
        <v>27</v>
      </c>
    </row>
    <row r="977" spans="1:2" x14ac:dyDescent="0.3">
      <c r="A977" s="25">
        <v>41155</v>
      </c>
      <c r="B977">
        <v>0</v>
      </c>
    </row>
    <row r="978" spans="1:2" x14ac:dyDescent="0.3">
      <c r="A978" s="25">
        <v>41156</v>
      </c>
      <c r="B978">
        <v>7</v>
      </c>
    </row>
    <row r="979" spans="1:2" x14ac:dyDescent="0.3">
      <c r="A979" s="25">
        <v>41157</v>
      </c>
      <c r="B979">
        <v>13</v>
      </c>
    </row>
    <row r="980" spans="1:2" x14ac:dyDescent="0.3">
      <c r="A980" s="25">
        <v>41158</v>
      </c>
      <c r="B980">
        <v>5</v>
      </c>
    </row>
    <row r="981" spans="1:2" x14ac:dyDescent="0.3">
      <c r="A981" s="25">
        <v>41159</v>
      </c>
      <c r="B981">
        <v>0</v>
      </c>
    </row>
    <row r="982" spans="1:2" x14ac:dyDescent="0.3">
      <c r="A982" s="25">
        <v>41160</v>
      </c>
      <c r="B982">
        <v>0</v>
      </c>
    </row>
    <row r="983" spans="1:2" x14ac:dyDescent="0.3">
      <c r="A983" s="25">
        <v>41161</v>
      </c>
      <c r="B983">
        <v>1</v>
      </c>
    </row>
    <row r="984" spans="1:2" x14ac:dyDescent="0.3">
      <c r="A984" s="25">
        <v>41162</v>
      </c>
      <c r="B984">
        <v>18</v>
      </c>
    </row>
    <row r="985" spans="1:2" x14ac:dyDescent="0.3">
      <c r="A985" s="25">
        <v>41163</v>
      </c>
      <c r="B985">
        <v>0</v>
      </c>
    </row>
    <row r="986" spans="1:2" x14ac:dyDescent="0.3">
      <c r="A986" s="25">
        <v>41164</v>
      </c>
      <c r="B986">
        <v>24</v>
      </c>
    </row>
    <row r="987" spans="1:2" x14ac:dyDescent="0.3">
      <c r="A987" s="25">
        <v>41165</v>
      </c>
      <c r="B987">
        <v>0</v>
      </c>
    </row>
    <row r="988" spans="1:2" x14ac:dyDescent="0.3">
      <c r="A988" s="25">
        <v>41166</v>
      </c>
      <c r="B988">
        <v>15</v>
      </c>
    </row>
    <row r="989" spans="1:2" x14ac:dyDescent="0.3">
      <c r="A989" s="25">
        <v>41167</v>
      </c>
      <c r="B989">
        <v>0</v>
      </c>
    </row>
    <row r="990" spans="1:2" x14ac:dyDescent="0.3">
      <c r="A990" s="25">
        <v>41168</v>
      </c>
      <c r="B990">
        <v>0</v>
      </c>
    </row>
    <row r="991" spans="1:2" x14ac:dyDescent="0.3">
      <c r="A991" s="25">
        <v>41169</v>
      </c>
      <c r="B991">
        <v>0</v>
      </c>
    </row>
    <row r="992" spans="1:2" x14ac:dyDescent="0.3">
      <c r="A992" s="25">
        <v>41170</v>
      </c>
      <c r="B992">
        <v>0</v>
      </c>
    </row>
    <row r="993" spans="1:2" x14ac:dyDescent="0.3">
      <c r="A993" s="25">
        <v>41171</v>
      </c>
      <c r="B993">
        <v>0</v>
      </c>
    </row>
    <row r="994" spans="1:2" x14ac:dyDescent="0.3">
      <c r="A994" s="25">
        <v>41172</v>
      </c>
      <c r="B994">
        <v>6</v>
      </c>
    </row>
    <row r="995" spans="1:2" x14ac:dyDescent="0.3">
      <c r="A995" s="25">
        <v>41173</v>
      </c>
      <c r="B995">
        <v>0</v>
      </c>
    </row>
    <row r="996" spans="1:2" x14ac:dyDescent="0.3">
      <c r="A996" s="25">
        <v>41174</v>
      </c>
      <c r="B996">
        <v>0</v>
      </c>
    </row>
    <row r="997" spans="1:2" x14ac:dyDescent="0.3">
      <c r="A997" s="25">
        <v>41175</v>
      </c>
      <c r="B997">
        <v>0</v>
      </c>
    </row>
    <row r="998" spans="1:2" x14ac:dyDescent="0.3">
      <c r="A998" s="25">
        <v>41176</v>
      </c>
      <c r="B998">
        <v>13</v>
      </c>
    </row>
    <row r="999" spans="1:2" x14ac:dyDescent="0.3">
      <c r="A999" s="25">
        <v>41177</v>
      </c>
      <c r="B999">
        <v>0</v>
      </c>
    </row>
    <row r="1000" spans="1:2" x14ac:dyDescent="0.3">
      <c r="A1000" s="25">
        <v>41178</v>
      </c>
      <c r="B1000">
        <v>0</v>
      </c>
    </row>
    <row r="1001" spans="1:2" x14ac:dyDescent="0.3">
      <c r="A1001" s="25">
        <v>41179</v>
      </c>
      <c r="B1001">
        <v>1</v>
      </c>
    </row>
    <row r="1002" spans="1:2" x14ac:dyDescent="0.3">
      <c r="A1002" s="25">
        <v>41180</v>
      </c>
      <c r="B1002">
        <v>0</v>
      </c>
    </row>
    <row r="1003" spans="1:2" x14ac:dyDescent="0.3">
      <c r="A1003" s="25">
        <v>41181</v>
      </c>
      <c r="B1003">
        <v>0</v>
      </c>
    </row>
    <row r="1004" spans="1:2" x14ac:dyDescent="0.3">
      <c r="A1004" s="25">
        <v>41182</v>
      </c>
      <c r="B1004">
        <v>0</v>
      </c>
    </row>
    <row r="1005" spans="1:2" x14ac:dyDescent="0.3">
      <c r="A1005" s="25">
        <v>41183</v>
      </c>
      <c r="B1005">
        <v>0</v>
      </c>
    </row>
    <row r="1006" spans="1:2" x14ac:dyDescent="0.3">
      <c r="A1006" s="25">
        <v>41184</v>
      </c>
      <c r="B1006">
        <v>0</v>
      </c>
    </row>
    <row r="1007" spans="1:2" x14ac:dyDescent="0.3">
      <c r="A1007" s="25">
        <v>41185</v>
      </c>
      <c r="B1007">
        <v>1</v>
      </c>
    </row>
    <row r="1008" spans="1:2" x14ac:dyDescent="0.3">
      <c r="A1008" s="25">
        <v>41186</v>
      </c>
      <c r="B1008">
        <v>0</v>
      </c>
    </row>
    <row r="1009" spans="1:2" x14ac:dyDescent="0.3">
      <c r="A1009" s="25">
        <v>41187</v>
      </c>
      <c r="B1009">
        <v>1</v>
      </c>
    </row>
    <row r="1010" spans="1:2" x14ac:dyDescent="0.3">
      <c r="A1010" s="25">
        <v>41188</v>
      </c>
      <c r="B1010">
        <v>0</v>
      </c>
    </row>
    <row r="1011" spans="1:2" x14ac:dyDescent="0.3">
      <c r="A1011" s="25">
        <v>41189</v>
      </c>
      <c r="B1011">
        <v>0</v>
      </c>
    </row>
    <row r="1012" spans="1:2" x14ac:dyDescent="0.3">
      <c r="A1012" s="25">
        <v>41190</v>
      </c>
      <c r="B1012">
        <v>0</v>
      </c>
    </row>
    <row r="1013" spans="1:2" x14ac:dyDescent="0.3">
      <c r="A1013" s="25">
        <v>41191</v>
      </c>
      <c r="B1013">
        <v>0</v>
      </c>
    </row>
    <row r="1014" spans="1:2" x14ac:dyDescent="0.3">
      <c r="A1014" s="25">
        <v>41192</v>
      </c>
      <c r="B1014">
        <v>0</v>
      </c>
    </row>
    <row r="1015" spans="1:2" x14ac:dyDescent="0.3">
      <c r="A1015" s="25">
        <v>41193</v>
      </c>
      <c r="B1015">
        <v>18</v>
      </c>
    </row>
    <row r="1016" spans="1:2" x14ac:dyDescent="0.3">
      <c r="A1016" s="25">
        <v>41194</v>
      </c>
      <c r="B1016">
        <v>10</v>
      </c>
    </row>
    <row r="1017" spans="1:2" x14ac:dyDescent="0.3">
      <c r="A1017" s="25">
        <v>41195</v>
      </c>
      <c r="B1017">
        <v>6</v>
      </c>
    </row>
    <row r="1018" spans="1:2" x14ac:dyDescent="0.3">
      <c r="A1018" s="25">
        <v>41196</v>
      </c>
      <c r="B1018">
        <v>0</v>
      </c>
    </row>
    <row r="1019" spans="1:2" x14ac:dyDescent="0.3">
      <c r="A1019" s="25">
        <v>41197</v>
      </c>
      <c r="B1019">
        <v>1</v>
      </c>
    </row>
    <row r="1020" spans="1:2" x14ac:dyDescent="0.3">
      <c r="A1020" s="25">
        <v>41198</v>
      </c>
      <c r="B1020">
        <v>0</v>
      </c>
    </row>
    <row r="1021" spans="1:2" x14ac:dyDescent="0.3">
      <c r="A1021" s="25">
        <v>41199</v>
      </c>
      <c r="B1021">
        <v>9</v>
      </c>
    </row>
    <row r="1022" spans="1:2" x14ac:dyDescent="0.3">
      <c r="A1022" s="25">
        <v>41200</v>
      </c>
      <c r="B1022">
        <v>0</v>
      </c>
    </row>
    <row r="1023" spans="1:2" x14ac:dyDescent="0.3">
      <c r="A1023" s="25">
        <v>41201</v>
      </c>
      <c r="B1023">
        <v>0</v>
      </c>
    </row>
    <row r="1024" spans="1:2" x14ac:dyDescent="0.3">
      <c r="A1024" s="25">
        <v>41202</v>
      </c>
      <c r="B1024">
        <v>0</v>
      </c>
    </row>
    <row r="1025" spans="1:2" x14ac:dyDescent="0.3">
      <c r="A1025" s="25">
        <v>41203</v>
      </c>
      <c r="B1025">
        <v>0</v>
      </c>
    </row>
    <row r="1026" spans="1:2" x14ac:dyDescent="0.3">
      <c r="A1026" s="25">
        <v>41204</v>
      </c>
      <c r="B1026">
        <v>3</v>
      </c>
    </row>
    <row r="1027" spans="1:2" x14ac:dyDescent="0.3">
      <c r="A1027" s="25">
        <v>41205</v>
      </c>
      <c r="B1027">
        <v>0</v>
      </c>
    </row>
    <row r="1028" spans="1:2" x14ac:dyDescent="0.3">
      <c r="A1028" s="25">
        <v>41206</v>
      </c>
      <c r="B1028">
        <v>4</v>
      </c>
    </row>
    <row r="1029" spans="1:2" x14ac:dyDescent="0.3">
      <c r="A1029" s="25">
        <v>41207</v>
      </c>
      <c r="B1029">
        <v>0</v>
      </c>
    </row>
    <row r="1030" spans="1:2" x14ac:dyDescent="0.3">
      <c r="A1030" s="25">
        <v>41208</v>
      </c>
      <c r="B1030">
        <v>0</v>
      </c>
    </row>
    <row r="1031" spans="1:2" x14ac:dyDescent="0.3">
      <c r="A1031" s="25">
        <v>41209</v>
      </c>
      <c r="B1031">
        <v>2</v>
      </c>
    </row>
    <row r="1032" spans="1:2" x14ac:dyDescent="0.3">
      <c r="A1032" s="25">
        <v>41210</v>
      </c>
      <c r="B1032">
        <v>0</v>
      </c>
    </row>
    <row r="1033" spans="1:2" x14ac:dyDescent="0.3">
      <c r="A1033" s="25">
        <v>41211</v>
      </c>
      <c r="B1033">
        <v>0</v>
      </c>
    </row>
    <row r="1034" spans="1:2" x14ac:dyDescent="0.3">
      <c r="A1034" s="25">
        <v>41212</v>
      </c>
      <c r="B1034">
        <v>0</v>
      </c>
    </row>
    <row r="1035" spans="1:2" x14ac:dyDescent="0.3">
      <c r="A1035" s="25">
        <v>41213</v>
      </c>
      <c r="B1035">
        <v>8</v>
      </c>
    </row>
    <row r="1036" spans="1:2" x14ac:dyDescent="0.3">
      <c r="A1036" s="25">
        <v>41214</v>
      </c>
      <c r="B1036">
        <v>30</v>
      </c>
    </row>
    <row r="1037" spans="1:2" x14ac:dyDescent="0.3">
      <c r="A1037" s="25">
        <v>41215</v>
      </c>
      <c r="B1037">
        <v>4</v>
      </c>
    </row>
    <row r="1038" spans="1:2" x14ac:dyDescent="0.3">
      <c r="A1038" s="25">
        <v>41216</v>
      </c>
      <c r="B1038">
        <v>0</v>
      </c>
    </row>
    <row r="1039" spans="1:2" x14ac:dyDescent="0.3">
      <c r="A1039" s="25">
        <v>41217</v>
      </c>
      <c r="B1039">
        <v>8</v>
      </c>
    </row>
    <row r="1040" spans="1:2" x14ac:dyDescent="0.3">
      <c r="A1040" s="25">
        <v>41218</v>
      </c>
      <c r="B1040">
        <v>1</v>
      </c>
    </row>
    <row r="1041" spans="1:2" x14ac:dyDescent="0.3">
      <c r="A1041" s="25">
        <v>41219</v>
      </c>
      <c r="B1041">
        <v>4</v>
      </c>
    </row>
    <row r="1042" spans="1:2" x14ac:dyDescent="0.3">
      <c r="A1042" s="25">
        <v>41220</v>
      </c>
      <c r="B1042">
        <v>5</v>
      </c>
    </row>
    <row r="1043" spans="1:2" x14ac:dyDescent="0.3">
      <c r="A1043" s="25">
        <v>41221</v>
      </c>
      <c r="B1043">
        <v>1</v>
      </c>
    </row>
    <row r="1044" spans="1:2" x14ac:dyDescent="0.3">
      <c r="A1044" s="25">
        <v>41222</v>
      </c>
      <c r="B1044">
        <v>0</v>
      </c>
    </row>
    <row r="1045" spans="1:2" x14ac:dyDescent="0.3">
      <c r="A1045" s="25">
        <v>41223</v>
      </c>
      <c r="B1045">
        <v>0</v>
      </c>
    </row>
    <row r="1046" spans="1:2" x14ac:dyDescent="0.3">
      <c r="A1046" s="25">
        <v>41224</v>
      </c>
      <c r="B1046">
        <v>0</v>
      </c>
    </row>
    <row r="1047" spans="1:2" x14ac:dyDescent="0.3">
      <c r="A1047" s="25">
        <v>41225</v>
      </c>
      <c r="B1047">
        <v>11</v>
      </c>
    </row>
    <row r="1048" spans="1:2" x14ac:dyDescent="0.3">
      <c r="A1048" s="25">
        <v>41226</v>
      </c>
      <c r="B1048">
        <v>11</v>
      </c>
    </row>
    <row r="1049" spans="1:2" x14ac:dyDescent="0.3">
      <c r="A1049" s="25">
        <v>41227</v>
      </c>
      <c r="B1049">
        <v>0</v>
      </c>
    </row>
    <row r="1050" spans="1:2" x14ac:dyDescent="0.3">
      <c r="A1050" s="25">
        <v>41228</v>
      </c>
      <c r="B1050">
        <v>0</v>
      </c>
    </row>
    <row r="1051" spans="1:2" x14ac:dyDescent="0.3">
      <c r="A1051" s="25">
        <v>41229</v>
      </c>
      <c r="B1051">
        <v>0</v>
      </c>
    </row>
    <row r="1052" spans="1:2" x14ac:dyDescent="0.3">
      <c r="A1052" s="25">
        <v>41230</v>
      </c>
      <c r="B1052">
        <v>5</v>
      </c>
    </row>
    <row r="1053" spans="1:2" x14ac:dyDescent="0.3">
      <c r="A1053" s="25">
        <v>41231</v>
      </c>
      <c r="B1053">
        <v>0</v>
      </c>
    </row>
    <row r="1054" spans="1:2" x14ac:dyDescent="0.3">
      <c r="A1054" s="25">
        <v>41232</v>
      </c>
      <c r="B1054">
        <v>3</v>
      </c>
    </row>
    <row r="1055" spans="1:2" x14ac:dyDescent="0.3">
      <c r="A1055" s="25">
        <v>41233</v>
      </c>
      <c r="B1055">
        <v>1</v>
      </c>
    </row>
    <row r="1056" spans="1:2" x14ac:dyDescent="0.3">
      <c r="A1056" s="25">
        <v>41234</v>
      </c>
      <c r="B1056">
        <v>7</v>
      </c>
    </row>
    <row r="1057" spans="1:2" x14ac:dyDescent="0.3">
      <c r="A1057" s="25">
        <v>41235</v>
      </c>
      <c r="B1057">
        <v>17</v>
      </c>
    </row>
    <row r="1058" spans="1:2" x14ac:dyDescent="0.3">
      <c r="A1058" s="25">
        <v>41236</v>
      </c>
      <c r="B1058">
        <v>0</v>
      </c>
    </row>
    <row r="1059" spans="1:2" x14ac:dyDescent="0.3">
      <c r="A1059" s="25">
        <v>41237</v>
      </c>
      <c r="B1059">
        <v>14</v>
      </c>
    </row>
    <row r="1060" spans="1:2" x14ac:dyDescent="0.3">
      <c r="A1060" s="25">
        <v>41238</v>
      </c>
      <c r="B1060">
        <v>8</v>
      </c>
    </row>
    <row r="1061" spans="1:2" x14ac:dyDescent="0.3">
      <c r="A1061" s="25">
        <v>41239</v>
      </c>
      <c r="B1061">
        <v>27</v>
      </c>
    </row>
    <row r="1062" spans="1:2" x14ac:dyDescent="0.3">
      <c r="A1062" s="25">
        <v>41240</v>
      </c>
      <c r="B1062">
        <v>0</v>
      </c>
    </row>
    <row r="1063" spans="1:2" x14ac:dyDescent="0.3">
      <c r="A1063" s="25">
        <v>41241</v>
      </c>
      <c r="B1063">
        <v>0</v>
      </c>
    </row>
    <row r="1064" spans="1:2" x14ac:dyDescent="0.3">
      <c r="A1064" s="25">
        <v>41242</v>
      </c>
      <c r="B1064">
        <v>0</v>
      </c>
    </row>
    <row r="1065" spans="1:2" x14ac:dyDescent="0.3">
      <c r="A1065" s="25">
        <v>41243</v>
      </c>
      <c r="B1065">
        <v>0</v>
      </c>
    </row>
    <row r="1066" spans="1:2" x14ac:dyDescent="0.3">
      <c r="A1066" s="25">
        <v>41244</v>
      </c>
      <c r="B1066">
        <v>0</v>
      </c>
    </row>
    <row r="1067" spans="1:2" x14ac:dyDescent="0.3">
      <c r="A1067" s="25">
        <v>41245</v>
      </c>
      <c r="B1067">
        <v>1</v>
      </c>
    </row>
    <row r="1068" spans="1:2" x14ac:dyDescent="0.3">
      <c r="A1068" s="25">
        <v>41246</v>
      </c>
      <c r="B1068">
        <v>0</v>
      </c>
    </row>
    <row r="1069" spans="1:2" x14ac:dyDescent="0.3">
      <c r="A1069" s="25">
        <v>41247</v>
      </c>
      <c r="B1069">
        <v>14</v>
      </c>
    </row>
    <row r="1070" spans="1:2" x14ac:dyDescent="0.3">
      <c r="A1070" s="25">
        <v>41248</v>
      </c>
      <c r="B1070">
        <v>9</v>
      </c>
    </row>
    <row r="1071" spans="1:2" x14ac:dyDescent="0.3">
      <c r="A1071" s="25">
        <v>41249</v>
      </c>
      <c r="B1071">
        <v>0</v>
      </c>
    </row>
    <row r="1072" spans="1:2" x14ac:dyDescent="0.3">
      <c r="A1072" s="25">
        <v>41250</v>
      </c>
      <c r="B1072">
        <v>0</v>
      </c>
    </row>
    <row r="1073" spans="1:2" x14ac:dyDescent="0.3">
      <c r="A1073" s="25">
        <v>41251</v>
      </c>
      <c r="B1073">
        <v>26</v>
      </c>
    </row>
    <row r="1074" spans="1:2" x14ac:dyDescent="0.3">
      <c r="A1074" s="25">
        <v>41252</v>
      </c>
      <c r="B1074">
        <v>16</v>
      </c>
    </row>
    <row r="1075" spans="1:2" x14ac:dyDescent="0.3">
      <c r="A1075" s="25">
        <v>41253</v>
      </c>
      <c r="B1075">
        <v>11</v>
      </c>
    </row>
    <row r="1076" spans="1:2" x14ac:dyDescent="0.3">
      <c r="A1076" s="25">
        <v>41254</v>
      </c>
      <c r="B1076">
        <v>0</v>
      </c>
    </row>
    <row r="1077" spans="1:2" x14ac:dyDescent="0.3">
      <c r="A1077" s="25">
        <v>41255</v>
      </c>
      <c r="B1077">
        <v>6</v>
      </c>
    </row>
    <row r="1078" spans="1:2" x14ac:dyDescent="0.3">
      <c r="A1078" s="25">
        <v>41256</v>
      </c>
      <c r="B1078">
        <v>0</v>
      </c>
    </row>
    <row r="1079" spans="1:2" x14ac:dyDescent="0.3">
      <c r="A1079" s="25">
        <v>41257</v>
      </c>
      <c r="B1079">
        <v>0</v>
      </c>
    </row>
    <row r="1080" spans="1:2" x14ac:dyDescent="0.3">
      <c r="A1080" s="25">
        <v>41258</v>
      </c>
      <c r="B1080">
        <v>0</v>
      </c>
    </row>
    <row r="1081" spans="1:2" x14ac:dyDescent="0.3">
      <c r="A1081" s="25">
        <v>41259</v>
      </c>
      <c r="B1081">
        <v>3</v>
      </c>
    </row>
    <row r="1082" spans="1:2" x14ac:dyDescent="0.3">
      <c r="A1082" s="25">
        <v>41260</v>
      </c>
      <c r="B1082">
        <v>31</v>
      </c>
    </row>
    <row r="1083" spans="1:2" x14ac:dyDescent="0.3">
      <c r="A1083" s="25">
        <v>41261</v>
      </c>
      <c r="B1083">
        <v>2</v>
      </c>
    </row>
    <row r="1084" spans="1:2" x14ac:dyDescent="0.3">
      <c r="A1084" s="25">
        <v>41262</v>
      </c>
      <c r="B1084">
        <v>3</v>
      </c>
    </row>
    <row r="1085" spans="1:2" x14ac:dyDescent="0.3">
      <c r="A1085" s="25">
        <v>41263</v>
      </c>
      <c r="B1085">
        <v>0</v>
      </c>
    </row>
    <row r="1086" spans="1:2" x14ac:dyDescent="0.3">
      <c r="A1086" s="25">
        <v>41264</v>
      </c>
      <c r="B1086">
        <v>2</v>
      </c>
    </row>
    <row r="1087" spans="1:2" x14ac:dyDescent="0.3">
      <c r="A1087" s="25">
        <v>41265</v>
      </c>
      <c r="B1087">
        <v>19</v>
      </c>
    </row>
    <row r="1088" spans="1:2" x14ac:dyDescent="0.3">
      <c r="A1088" s="25">
        <v>41266</v>
      </c>
      <c r="B1088">
        <v>0</v>
      </c>
    </row>
    <row r="1089" spans="1:2" x14ac:dyDescent="0.3">
      <c r="A1089" s="25">
        <v>41267</v>
      </c>
      <c r="B1089">
        <v>0</v>
      </c>
    </row>
    <row r="1090" spans="1:2" x14ac:dyDescent="0.3">
      <c r="A1090" s="25">
        <v>41268</v>
      </c>
      <c r="B1090">
        <v>27</v>
      </c>
    </row>
    <row r="1091" spans="1:2" x14ac:dyDescent="0.3">
      <c r="A1091" s="25">
        <v>41269</v>
      </c>
      <c r="B1091">
        <v>4</v>
      </c>
    </row>
    <row r="1092" spans="1:2" x14ac:dyDescent="0.3">
      <c r="A1092" s="25">
        <v>41270</v>
      </c>
      <c r="B1092">
        <v>9</v>
      </c>
    </row>
    <row r="1093" spans="1:2" x14ac:dyDescent="0.3">
      <c r="A1093" s="25">
        <v>41271</v>
      </c>
      <c r="B1093">
        <v>6</v>
      </c>
    </row>
    <row r="1094" spans="1:2" x14ac:dyDescent="0.3">
      <c r="A1094" s="25">
        <v>41272</v>
      </c>
      <c r="B1094">
        <v>0</v>
      </c>
    </row>
    <row r="1095" spans="1:2" x14ac:dyDescent="0.3">
      <c r="A1095" s="25">
        <v>41273</v>
      </c>
      <c r="B1095">
        <v>0</v>
      </c>
    </row>
    <row r="1096" spans="1:2" x14ac:dyDescent="0.3">
      <c r="A1096" s="25">
        <v>41274</v>
      </c>
      <c r="B1096">
        <v>13</v>
      </c>
    </row>
    <row r="1097" spans="1:2" x14ac:dyDescent="0.3">
      <c r="A1097" s="25">
        <v>41275</v>
      </c>
      <c r="B1097">
        <v>2</v>
      </c>
    </row>
    <row r="1098" spans="1:2" x14ac:dyDescent="0.3">
      <c r="A1098" s="25">
        <v>41276</v>
      </c>
      <c r="B1098">
        <v>6</v>
      </c>
    </row>
    <row r="1099" spans="1:2" x14ac:dyDescent="0.3">
      <c r="A1099" s="25">
        <v>41277</v>
      </c>
      <c r="B1099">
        <v>3</v>
      </c>
    </row>
    <row r="1100" spans="1:2" x14ac:dyDescent="0.3">
      <c r="A1100" s="25">
        <v>41278</v>
      </c>
      <c r="B1100">
        <v>6</v>
      </c>
    </row>
    <row r="1101" spans="1:2" x14ac:dyDescent="0.3">
      <c r="A1101" s="25">
        <v>41279</v>
      </c>
      <c r="B1101">
        <v>0</v>
      </c>
    </row>
    <row r="1102" spans="1:2" x14ac:dyDescent="0.3">
      <c r="A1102" s="25">
        <v>41280</v>
      </c>
      <c r="B1102">
        <v>0</v>
      </c>
    </row>
    <row r="1103" spans="1:2" x14ac:dyDescent="0.3">
      <c r="A1103" s="25">
        <v>41281</v>
      </c>
      <c r="B1103">
        <v>4</v>
      </c>
    </row>
    <row r="1104" spans="1:2" x14ac:dyDescent="0.3">
      <c r="A1104" s="25">
        <v>41282</v>
      </c>
      <c r="B1104">
        <v>0</v>
      </c>
    </row>
    <row r="1105" spans="1:2" x14ac:dyDescent="0.3">
      <c r="A1105" s="25">
        <v>41283</v>
      </c>
      <c r="B1105">
        <v>0</v>
      </c>
    </row>
    <row r="1106" spans="1:2" x14ac:dyDescent="0.3">
      <c r="A1106" s="25">
        <v>41284</v>
      </c>
      <c r="B1106">
        <v>0</v>
      </c>
    </row>
    <row r="1107" spans="1:2" x14ac:dyDescent="0.3">
      <c r="A1107" s="25">
        <v>41285</v>
      </c>
      <c r="B1107">
        <v>0</v>
      </c>
    </row>
    <row r="1108" spans="1:2" x14ac:dyDescent="0.3">
      <c r="A1108" s="25">
        <v>41286</v>
      </c>
      <c r="B1108">
        <v>6</v>
      </c>
    </row>
    <row r="1109" spans="1:2" x14ac:dyDescent="0.3">
      <c r="A1109" s="25">
        <v>41287</v>
      </c>
      <c r="B1109">
        <v>5</v>
      </c>
    </row>
    <row r="1110" spans="1:2" x14ac:dyDescent="0.3">
      <c r="A1110" s="25">
        <v>41288</v>
      </c>
      <c r="B1110">
        <v>5</v>
      </c>
    </row>
    <row r="1111" spans="1:2" x14ac:dyDescent="0.3">
      <c r="A1111" s="25">
        <v>41289</v>
      </c>
      <c r="B1111">
        <v>2</v>
      </c>
    </row>
    <row r="1112" spans="1:2" x14ac:dyDescent="0.3">
      <c r="A1112" s="25">
        <v>41290</v>
      </c>
      <c r="B1112">
        <v>0</v>
      </c>
    </row>
    <row r="1113" spans="1:2" x14ac:dyDescent="0.3">
      <c r="A1113" s="25">
        <v>41291</v>
      </c>
      <c r="B1113">
        <v>11</v>
      </c>
    </row>
    <row r="1114" spans="1:2" x14ac:dyDescent="0.3">
      <c r="A1114" s="25">
        <v>41292</v>
      </c>
      <c r="B1114">
        <v>2</v>
      </c>
    </row>
    <row r="1115" spans="1:2" x14ac:dyDescent="0.3">
      <c r="A1115" s="25">
        <v>41293</v>
      </c>
      <c r="B1115">
        <v>2</v>
      </c>
    </row>
    <row r="1116" spans="1:2" x14ac:dyDescent="0.3">
      <c r="A1116" s="25">
        <v>41294</v>
      </c>
      <c r="B1116">
        <v>0</v>
      </c>
    </row>
    <row r="1117" spans="1:2" x14ac:dyDescent="0.3">
      <c r="A1117" s="25">
        <v>41295</v>
      </c>
      <c r="B1117">
        <v>0</v>
      </c>
    </row>
    <row r="1118" spans="1:2" x14ac:dyDescent="0.3">
      <c r="A1118" s="25">
        <v>41296</v>
      </c>
      <c r="B1118">
        <v>0</v>
      </c>
    </row>
    <row r="1119" spans="1:2" x14ac:dyDescent="0.3">
      <c r="A1119" s="25">
        <v>41297</v>
      </c>
      <c r="B1119">
        <v>6</v>
      </c>
    </row>
    <row r="1120" spans="1:2" x14ac:dyDescent="0.3">
      <c r="A1120" s="25">
        <v>41298</v>
      </c>
      <c r="B1120">
        <v>0</v>
      </c>
    </row>
    <row r="1121" spans="1:2" x14ac:dyDescent="0.3">
      <c r="A1121" s="25">
        <v>41299</v>
      </c>
      <c r="B1121">
        <v>18</v>
      </c>
    </row>
    <row r="1122" spans="1:2" x14ac:dyDescent="0.3">
      <c r="A1122" s="25">
        <v>41300</v>
      </c>
      <c r="B1122">
        <v>23</v>
      </c>
    </row>
    <row r="1123" spans="1:2" x14ac:dyDescent="0.3">
      <c r="A1123" s="25">
        <v>41301</v>
      </c>
      <c r="B1123">
        <v>0</v>
      </c>
    </row>
    <row r="1124" spans="1:2" x14ac:dyDescent="0.3">
      <c r="A1124" s="25">
        <v>41302</v>
      </c>
      <c r="B1124">
        <v>2</v>
      </c>
    </row>
    <row r="1125" spans="1:2" x14ac:dyDescent="0.3">
      <c r="A1125" s="25">
        <v>41303</v>
      </c>
      <c r="B1125">
        <v>0</v>
      </c>
    </row>
    <row r="1126" spans="1:2" x14ac:dyDescent="0.3">
      <c r="A1126" s="25">
        <v>41304</v>
      </c>
      <c r="B1126">
        <v>2</v>
      </c>
    </row>
    <row r="1127" spans="1:2" x14ac:dyDescent="0.3">
      <c r="A1127" s="25">
        <v>41305</v>
      </c>
      <c r="B1127">
        <v>1</v>
      </c>
    </row>
    <row r="1128" spans="1:2" x14ac:dyDescent="0.3">
      <c r="A1128" s="25">
        <v>41306</v>
      </c>
      <c r="B1128">
        <v>4</v>
      </c>
    </row>
    <row r="1129" spans="1:2" x14ac:dyDescent="0.3">
      <c r="A1129" s="25">
        <v>41307</v>
      </c>
      <c r="B1129">
        <v>0</v>
      </c>
    </row>
    <row r="1130" spans="1:2" x14ac:dyDescent="0.3">
      <c r="A1130" s="25">
        <v>41308</v>
      </c>
      <c r="B1130">
        <v>0</v>
      </c>
    </row>
    <row r="1131" spans="1:2" x14ac:dyDescent="0.3">
      <c r="A1131" s="25">
        <v>41309</v>
      </c>
      <c r="B1131">
        <v>51</v>
      </c>
    </row>
    <row r="1132" spans="1:2" x14ac:dyDescent="0.3">
      <c r="A1132" s="25">
        <v>41310</v>
      </c>
      <c r="B1132">
        <v>1</v>
      </c>
    </row>
    <row r="1133" spans="1:2" x14ac:dyDescent="0.3">
      <c r="A1133" s="25">
        <v>41311</v>
      </c>
      <c r="B1133">
        <v>1</v>
      </c>
    </row>
    <row r="1134" spans="1:2" x14ac:dyDescent="0.3">
      <c r="A1134" s="25">
        <v>41312</v>
      </c>
      <c r="B1134">
        <v>7</v>
      </c>
    </row>
    <row r="1135" spans="1:2" x14ac:dyDescent="0.3">
      <c r="A1135" s="25">
        <v>41313</v>
      </c>
      <c r="B1135">
        <v>0</v>
      </c>
    </row>
    <row r="1136" spans="1:2" x14ac:dyDescent="0.3">
      <c r="A1136" s="25">
        <v>41314</v>
      </c>
      <c r="B1136">
        <v>0</v>
      </c>
    </row>
    <row r="1137" spans="1:2" x14ac:dyDescent="0.3">
      <c r="A1137" s="25">
        <v>41315</v>
      </c>
      <c r="B1137">
        <v>10</v>
      </c>
    </row>
    <row r="1138" spans="1:2" x14ac:dyDescent="0.3">
      <c r="A1138" s="25">
        <v>41316</v>
      </c>
      <c r="B1138">
        <v>22</v>
      </c>
    </row>
    <row r="1139" spans="1:2" x14ac:dyDescent="0.3">
      <c r="A1139" s="25">
        <v>41317</v>
      </c>
      <c r="B1139">
        <v>2</v>
      </c>
    </row>
    <row r="1140" spans="1:2" x14ac:dyDescent="0.3">
      <c r="A1140" s="25">
        <v>41318</v>
      </c>
      <c r="B1140">
        <v>0</v>
      </c>
    </row>
    <row r="1141" spans="1:2" x14ac:dyDescent="0.3">
      <c r="A1141" s="25">
        <v>41319</v>
      </c>
      <c r="B1141">
        <v>16</v>
      </c>
    </row>
    <row r="1142" spans="1:2" x14ac:dyDescent="0.3">
      <c r="A1142" s="25">
        <v>41320</v>
      </c>
      <c r="B1142">
        <v>3</v>
      </c>
    </row>
    <row r="1143" spans="1:2" x14ac:dyDescent="0.3">
      <c r="A1143" s="25">
        <v>41321</v>
      </c>
      <c r="B1143">
        <v>0</v>
      </c>
    </row>
    <row r="1144" spans="1:2" x14ac:dyDescent="0.3">
      <c r="A1144" s="25">
        <v>41322</v>
      </c>
      <c r="B1144">
        <v>1</v>
      </c>
    </row>
    <row r="1145" spans="1:2" x14ac:dyDescent="0.3">
      <c r="A1145" s="25">
        <v>41323</v>
      </c>
      <c r="B1145">
        <v>10</v>
      </c>
    </row>
    <row r="1146" spans="1:2" x14ac:dyDescent="0.3">
      <c r="A1146" s="25">
        <v>41324</v>
      </c>
      <c r="B1146">
        <v>28</v>
      </c>
    </row>
    <row r="1147" spans="1:2" x14ac:dyDescent="0.3">
      <c r="A1147" s="25">
        <v>41325</v>
      </c>
      <c r="B1147">
        <v>2</v>
      </c>
    </row>
    <row r="1148" spans="1:2" x14ac:dyDescent="0.3">
      <c r="A1148" s="25">
        <v>41326</v>
      </c>
      <c r="B1148">
        <v>0</v>
      </c>
    </row>
    <row r="1149" spans="1:2" x14ac:dyDescent="0.3">
      <c r="A1149" s="25">
        <v>41327</v>
      </c>
      <c r="B1149">
        <v>1</v>
      </c>
    </row>
    <row r="1150" spans="1:2" x14ac:dyDescent="0.3">
      <c r="A1150" s="25">
        <v>41328</v>
      </c>
      <c r="B1150">
        <v>0</v>
      </c>
    </row>
    <row r="1151" spans="1:2" x14ac:dyDescent="0.3">
      <c r="A1151" s="25">
        <v>41329</v>
      </c>
      <c r="B1151">
        <v>6</v>
      </c>
    </row>
    <row r="1152" spans="1:2" x14ac:dyDescent="0.3">
      <c r="A1152" s="25">
        <v>41330</v>
      </c>
      <c r="B1152">
        <v>3</v>
      </c>
    </row>
    <row r="1153" spans="1:2" x14ac:dyDescent="0.3">
      <c r="A1153" s="25">
        <v>41331</v>
      </c>
      <c r="B1153">
        <v>0</v>
      </c>
    </row>
    <row r="1154" spans="1:2" x14ac:dyDescent="0.3">
      <c r="A1154" s="25">
        <v>41332</v>
      </c>
      <c r="B1154">
        <v>0</v>
      </c>
    </row>
    <row r="1155" spans="1:2" x14ac:dyDescent="0.3">
      <c r="A1155" s="25">
        <v>41333</v>
      </c>
      <c r="B1155">
        <v>0</v>
      </c>
    </row>
    <row r="1156" spans="1:2" x14ac:dyDescent="0.3">
      <c r="A1156" s="25">
        <v>41334</v>
      </c>
      <c r="B1156">
        <v>3</v>
      </c>
    </row>
    <row r="1157" spans="1:2" x14ac:dyDescent="0.3">
      <c r="A1157" s="25">
        <v>41335</v>
      </c>
      <c r="B1157">
        <v>0</v>
      </c>
    </row>
    <row r="1158" spans="1:2" x14ac:dyDescent="0.3">
      <c r="A1158" s="25">
        <v>41336</v>
      </c>
      <c r="B1158">
        <v>0</v>
      </c>
    </row>
    <row r="1159" spans="1:2" x14ac:dyDescent="0.3">
      <c r="A1159" s="25">
        <v>41337</v>
      </c>
      <c r="B1159">
        <v>0</v>
      </c>
    </row>
    <row r="1160" spans="1:2" x14ac:dyDescent="0.3">
      <c r="A1160" s="25">
        <v>41338</v>
      </c>
      <c r="B1160">
        <v>0</v>
      </c>
    </row>
    <row r="1161" spans="1:2" x14ac:dyDescent="0.3">
      <c r="A1161" s="25">
        <v>41339</v>
      </c>
      <c r="B1161">
        <v>0</v>
      </c>
    </row>
    <row r="1162" spans="1:2" x14ac:dyDescent="0.3">
      <c r="A1162" s="25">
        <v>41340</v>
      </c>
      <c r="B1162">
        <v>1</v>
      </c>
    </row>
    <row r="1163" spans="1:2" x14ac:dyDescent="0.3">
      <c r="A1163" s="25">
        <v>41341</v>
      </c>
      <c r="B1163">
        <v>4</v>
      </c>
    </row>
    <row r="1164" spans="1:2" x14ac:dyDescent="0.3">
      <c r="A1164" s="25">
        <v>41342</v>
      </c>
      <c r="B1164">
        <v>0</v>
      </c>
    </row>
    <row r="1165" spans="1:2" x14ac:dyDescent="0.3">
      <c r="A1165" s="25">
        <v>41343</v>
      </c>
      <c r="B1165">
        <v>8</v>
      </c>
    </row>
    <row r="1166" spans="1:2" x14ac:dyDescent="0.3">
      <c r="A1166" s="25">
        <v>41344</v>
      </c>
      <c r="B1166">
        <v>6</v>
      </c>
    </row>
    <row r="1167" spans="1:2" x14ac:dyDescent="0.3">
      <c r="A1167" s="25">
        <v>41345</v>
      </c>
      <c r="B1167">
        <v>27</v>
      </c>
    </row>
    <row r="1168" spans="1:2" x14ac:dyDescent="0.3">
      <c r="A1168" s="25">
        <v>41346</v>
      </c>
      <c r="B1168">
        <v>7</v>
      </c>
    </row>
    <row r="1169" spans="1:2" x14ac:dyDescent="0.3">
      <c r="A1169" s="25">
        <v>41347</v>
      </c>
      <c r="B1169">
        <v>0</v>
      </c>
    </row>
    <row r="1170" spans="1:2" x14ac:dyDescent="0.3">
      <c r="A1170" s="25">
        <v>41348</v>
      </c>
      <c r="B1170">
        <v>0</v>
      </c>
    </row>
    <row r="1171" spans="1:2" x14ac:dyDescent="0.3">
      <c r="A1171" s="25">
        <v>41349</v>
      </c>
      <c r="B1171">
        <v>0</v>
      </c>
    </row>
    <row r="1172" spans="1:2" x14ac:dyDescent="0.3">
      <c r="A1172" s="25">
        <v>41350</v>
      </c>
      <c r="B1172">
        <v>0</v>
      </c>
    </row>
    <row r="1173" spans="1:2" x14ac:dyDescent="0.3">
      <c r="A1173" s="25">
        <v>41351</v>
      </c>
      <c r="B1173">
        <v>0</v>
      </c>
    </row>
    <row r="1174" spans="1:2" x14ac:dyDescent="0.3">
      <c r="A1174" s="25">
        <v>41352</v>
      </c>
      <c r="B1174">
        <v>15</v>
      </c>
    </row>
    <row r="1175" spans="1:2" x14ac:dyDescent="0.3">
      <c r="A1175" s="25">
        <v>41353</v>
      </c>
      <c r="B1175">
        <v>6</v>
      </c>
    </row>
    <row r="1176" spans="1:2" x14ac:dyDescent="0.3">
      <c r="A1176" s="25">
        <v>41354</v>
      </c>
      <c r="B1176">
        <v>1</v>
      </c>
    </row>
    <row r="1177" spans="1:2" x14ac:dyDescent="0.3">
      <c r="A1177" s="25">
        <v>41355</v>
      </c>
      <c r="B1177">
        <v>3</v>
      </c>
    </row>
    <row r="1178" spans="1:2" x14ac:dyDescent="0.3">
      <c r="A1178" s="25">
        <v>41356</v>
      </c>
      <c r="B1178">
        <v>4</v>
      </c>
    </row>
    <row r="1179" spans="1:2" x14ac:dyDescent="0.3">
      <c r="A1179" s="25">
        <v>41357</v>
      </c>
      <c r="B1179">
        <v>8</v>
      </c>
    </row>
    <row r="1180" spans="1:2" x14ac:dyDescent="0.3">
      <c r="A1180" s="25">
        <v>41358</v>
      </c>
      <c r="B1180">
        <v>0</v>
      </c>
    </row>
    <row r="1181" spans="1:2" x14ac:dyDescent="0.3">
      <c r="A1181" s="25">
        <v>41359</v>
      </c>
      <c r="B1181">
        <v>4</v>
      </c>
    </row>
    <row r="1182" spans="1:2" x14ac:dyDescent="0.3">
      <c r="A1182" s="25">
        <v>41360</v>
      </c>
      <c r="B1182">
        <v>0</v>
      </c>
    </row>
    <row r="1183" spans="1:2" x14ac:dyDescent="0.3">
      <c r="A1183" s="25">
        <v>41361</v>
      </c>
      <c r="B1183">
        <v>5</v>
      </c>
    </row>
    <row r="1184" spans="1:2" x14ac:dyDescent="0.3">
      <c r="A1184" s="25">
        <v>41362</v>
      </c>
      <c r="B1184">
        <v>6</v>
      </c>
    </row>
    <row r="1185" spans="1:2" x14ac:dyDescent="0.3">
      <c r="A1185" s="25">
        <v>41363</v>
      </c>
      <c r="B1185">
        <v>0</v>
      </c>
    </row>
    <row r="1186" spans="1:2" x14ac:dyDescent="0.3">
      <c r="A1186" s="25">
        <v>41364</v>
      </c>
      <c r="B1186">
        <v>1</v>
      </c>
    </row>
    <row r="1187" spans="1:2" x14ac:dyDescent="0.3">
      <c r="A1187" s="25">
        <v>41365</v>
      </c>
      <c r="B1187">
        <v>0</v>
      </c>
    </row>
    <row r="1188" spans="1:2" x14ac:dyDescent="0.3">
      <c r="A1188" s="25">
        <v>41366</v>
      </c>
      <c r="B1188">
        <v>3</v>
      </c>
    </row>
    <row r="1189" spans="1:2" x14ac:dyDescent="0.3">
      <c r="A1189" s="25">
        <v>41367</v>
      </c>
      <c r="B1189">
        <v>5</v>
      </c>
    </row>
    <row r="1190" spans="1:2" x14ac:dyDescent="0.3">
      <c r="A1190" s="25">
        <v>41368</v>
      </c>
      <c r="B1190">
        <v>33</v>
      </c>
    </row>
    <row r="1191" spans="1:2" x14ac:dyDescent="0.3">
      <c r="A1191" s="25">
        <v>41369</v>
      </c>
      <c r="B1191">
        <v>3</v>
      </c>
    </row>
    <row r="1192" spans="1:2" x14ac:dyDescent="0.3">
      <c r="A1192" s="25">
        <v>41370</v>
      </c>
      <c r="B1192">
        <v>9</v>
      </c>
    </row>
    <row r="1193" spans="1:2" x14ac:dyDescent="0.3">
      <c r="A1193" s="25">
        <v>41371</v>
      </c>
      <c r="B1193">
        <v>17</v>
      </c>
    </row>
    <row r="1194" spans="1:2" x14ac:dyDescent="0.3">
      <c r="A1194" s="25">
        <v>41372</v>
      </c>
      <c r="B1194">
        <v>16</v>
      </c>
    </row>
    <row r="1195" spans="1:2" x14ac:dyDescent="0.3">
      <c r="A1195" s="25">
        <v>41373</v>
      </c>
      <c r="B1195">
        <v>0</v>
      </c>
    </row>
    <row r="1196" spans="1:2" x14ac:dyDescent="0.3">
      <c r="A1196" s="25">
        <v>41374</v>
      </c>
      <c r="B1196">
        <v>0</v>
      </c>
    </row>
    <row r="1197" spans="1:2" x14ac:dyDescent="0.3">
      <c r="A1197" s="25">
        <v>41375</v>
      </c>
      <c r="B1197">
        <v>8</v>
      </c>
    </row>
    <row r="1198" spans="1:2" x14ac:dyDescent="0.3">
      <c r="A1198" s="25">
        <v>41376</v>
      </c>
      <c r="B1198">
        <v>0</v>
      </c>
    </row>
    <row r="1199" spans="1:2" x14ac:dyDescent="0.3">
      <c r="A1199" s="25">
        <v>41377</v>
      </c>
      <c r="B1199">
        <v>0</v>
      </c>
    </row>
    <row r="1200" spans="1:2" x14ac:dyDescent="0.3">
      <c r="A1200" s="25">
        <v>41378</v>
      </c>
      <c r="B1200">
        <v>0</v>
      </c>
    </row>
    <row r="1201" spans="1:2" x14ac:dyDescent="0.3">
      <c r="A1201" s="25">
        <v>41379</v>
      </c>
      <c r="B1201">
        <v>1</v>
      </c>
    </row>
    <row r="1202" spans="1:2" x14ac:dyDescent="0.3">
      <c r="A1202" s="25">
        <v>41380</v>
      </c>
      <c r="B1202">
        <v>0</v>
      </c>
    </row>
    <row r="1203" spans="1:2" x14ac:dyDescent="0.3">
      <c r="A1203" s="25">
        <v>41381</v>
      </c>
      <c r="B1203">
        <v>0</v>
      </c>
    </row>
    <row r="1204" spans="1:2" x14ac:dyDescent="0.3">
      <c r="A1204" s="25">
        <v>41382</v>
      </c>
      <c r="B1204">
        <v>11</v>
      </c>
    </row>
    <row r="1205" spans="1:2" x14ac:dyDescent="0.3">
      <c r="A1205" s="25">
        <v>41383</v>
      </c>
      <c r="B1205">
        <v>8</v>
      </c>
    </row>
    <row r="1206" spans="1:2" x14ac:dyDescent="0.3">
      <c r="A1206" s="25">
        <v>41384</v>
      </c>
      <c r="B1206">
        <v>0</v>
      </c>
    </row>
    <row r="1207" spans="1:2" x14ac:dyDescent="0.3">
      <c r="A1207" s="25">
        <v>41385</v>
      </c>
      <c r="B1207">
        <v>0</v>
      </c>
    </row>
    <row r="1208" spans="1:2" x14ac:dyDescent="0.3">
      <c r="A1208" s="25">
        <v>41386</v>
      </c>
      <c r="B1208">
        <v>22</v>
      </c>
    </row>
    <row r="1209" spans="1:2" x14ac:dyDescent="0.3">
      <c r="A1209" s="25">
        <v>41387</v>
      </c>
      <c r="B1209">
        <v>0</v>
      </c>
    </row>
    <row r="1210" spans="1:2" x14ac:dyDescent="0.3">
      <c r="A1210" s="25">
        <v>41388</v>
      </c>
      <c r="B1210">
        <v>0</v>
      </c>
    </row>
    <row r="1211" spans="1:2" x14ac:dyDescent="0.3">
      <c r="A1211" s="25">
        <v>41389</v>
      </c>
      <c r="B1211">
        <v>26</v>
      </c>
    </row>
    <row r="1212" spans="1:2" x14ac:dyDescent="0.3">
      <c r="A1212" s="25">
        <v>41390</v>
      </c>
      <c r="B1212">
        <v>12</v>
      </c>
    </row>
    <row r="1213" spans="1:2" x14ac:dyDescent="0.3">
      <c r="A1213" s="25">
        <v>41391</v>
      </c>
      <c r="B1213">
        <v>0</v>
      </c>
    </row>
    <row r="1214" spans="1:2" x14ac:dyDescent="0.3">
      <c r="A1214" s="25">
        <v>41392</v>
      </c>
      <c r="B1214">
        <v>4</v>
      </c>
    </row>
    <row r="1215" spans="1:2" x14ac:dyDescent="0.3">
      <c r="A1215" s="25">
        <v>41393</v>
      </c>
      <c r="B1215">
        <v>1</v>
      </c>
    </row>
    <row r="1216" spans="1:2" x14ac:dyDescent="0.3">
      <c r="A1216" s="25">
        <v>41394</v>
      </c>
      <c r="B1216">
        <v>4</v>
      </c>
    </row>
    <row r="1217" spans="1:2" x14ac:dyDescent="0.3">
      <c r="A1217" s="25">
        <v>41395</v>
      </c>
      <c r="B1217">
        <v>0</v>
      </c>
    </row>
    <row r="1218" spans="1:2" x14ac:dyDescent="0.3">
      <c r="A1218" s="25">
        <v>41396</v>
      </c>
      <c r="B1218">
        <v>0</v>
      </c>
    </row>
    <row r="1219" spans="1:2" x14ac:dyDescent="0.3">
      <c r="A1219" s="25">
        <v>41397</v>
      </c>
      <c r="B1219">
        <v>0</v>
      </c>
    </row>
    <row r="1220" spans="1:2" x14ac:dyDescent="0.3">
      <c r="A1220" s="25">
        <v>41398</v>
      </c>
      <c r="B1220">
        <v>2</v>
      </c>
    </row>
    <row r="1221" spans="1:2" x14ac:dyDescent="0.3">
      <c r="A1221" s="25">
        <v>41399</v>
      </c>
      <c r="B1221">
        <v>0</v>
      </c>
    </row>
    <row r="1222" spans="1:2" x14ac:dyDescent="0.3">
      <c r="A1222" s="25">
        <v>41400</v>
      </c>
      <c r="B1222">
        <v>0</v>
      </c>
    </row>
    <row r="1223" spans="1:2" x14ac:dyDescent="0.3">
      <c r="A1223" s="25">
        <v>41401</v>
      </c>
      <c r="B1223">
        <v>6</v>
      </c>
    </row>
    <row r="1224" spans="1:2" x14ac:dyDescent="0.3">
      <c r="A1224" s="25">
        <v>41402</v>
      </c>
      <c r="B1224">
        <v>1</v>
      </c>
    </row>
    <row r="1225" spans="1:2" x14ac:dyDescent="0.3">
      <c r="A1225" s="25">
        <v>41403</v>
      </c>
      <c r="B1225">
        <v>5</v>
      </c>
    </row>
    <row r="1226" spans="1:2" x14ac:dyDescent="0.3">
      <c r="A1226" s="25">
        <v>41404</v>
      </c>
      <c r="B1226">
        <v>0</v>
      </c>
    </row>
    <row r="1227" spans="1:2" x14ac:dyDescent="0.3">
      <c r="A1227" s="25">
        <v>41405</v>
      </c>
      <c r="B1227">
        <v>11</v>
      </c>
    </row>
    <row r="1228" spans="1:2" x14ac:dyDescent="0.3">
      <c r="A1228" s="25">
        <v>41406</v>
      </c>
      <c r="B1228">
        <v>2</v>
      </c>
    </row>
    <row r="1229" spans="1:2" x14ac:dyDescent="0.3">
      <c r="A1229" s="25">
        <v>41407</v>
      </c>
      <c r="B1229">
        <v>0</v>
      </c>
    </row>
    <row r="1230" spans="1:2" x14ac:dyDescent="0.3">
      <c r="A1230" s="25">
        <v>41408</v>
      </c>
      <c r="B1230">
        <v>2</v>
      </c>
    </row>
    <row r="1231" spans="1:2" x14ac:dyDescent="0.3">
      <c r="A1231" s="25">
        <v>41409</v>
      </c>
      <c r="B1231">
        <v>38</v>
      </c>
    </row>
    <row r="1232" spans="1:2" x14ac:dyDescent="0.3">
      <c r="A1232" s="25">
        <v>41410</v>
      </c>
      <c r="B1232">
        <v>16</v>
      </c>
    </row>
    <row r="1233" spans="1:2" x14ac:dyDescent="0.3">
      <c r="A1233" s="25">
        <v>41411</v>
      </c>
      <c r="B1233">
        <v>0</v>
      </c>
    </row>
    <row r="1234" spans="1:2" x14ac:dyDescent="0.3">
      <c r="A1234" s="25">
        <v>41412</v>
      </c>
      <c r="B1234">
        <v>13</v>
      </c>
    </row>
    <row r="1235" spans="1:2" x14ac:dyDescent="0.3">
      <c r="A1235" s="25">
        <v>41413</v>
      </c>
      <c r="B1235">
        <v>0</v>
      </c>
    </row>
    <row r="1236" spans="1:2" x14ac:dyDescent="0.3">
      <c r="A1236" s="25">
        <v>41414</v>
      </c>
      <c r="B1236">
        <v>5</v>
      </c>
    </row>
    <row r="1237" spans="1:2" x14ac:dyDescent="0.3">
      <c r="A1237" s="25">
        <v>41415</v>
      </c>
      <c r="B1237">
        <v>19</v>
      </c>
    </row>
    <row r="1238" spans="1:2" x14ac:dyDescent="0.3">
      <c r="A1238" s="25">
        <v>41416</v>
      </c>
      <c r="B1238">
        <v>40</v>
      </c>
    </row>
    <row r="1239" spans="1:2" x14ac:dyDescent="0.3">
      <c r="A1239" s="25">
        <v>41417</v>
      </c>
      <c r="B1239">
        <v>0</v>
      </c>
    </row>
    <row r="1240" spans="1:2" x14ac:dyDescent="0.3">
      <c r="A1240" s="25">
        <v>41418</v>
      </c>
      <c r="B1240">
        <v>0</v>
      </c>
    </row>
    <row r="1241" spans="1:2" x14ac:dyDescent="0.3">
      <c r="A1241" s="25">
        <v>41419</v>
      </c>
      <c r="B1241">
        <v>46</v>
      </c>
    </row>
    <row r="1242" spans="1:2" x14ac:dyDescent="0.3">
      <c r="A1242" s="25">
        <v>41420</v>
      </c>
      <c r="B1242">
        <v>4</v>
      </c>
    </row>
    <row r="1243" spans="1:2" x14ac:dyDescent="0.3">
      <c r="A1243" s="25">
        <v>41421</v>
      </c>
      <c r="B1243">
        <v>0</v>
      </c>
    </row>
    <row r="1244" spans="1:2" x14ac:dyDescent="0.3">
      <c r="A1244" s="25">
        <v>41422</v>
      </c>
      <c r="B1244">
        <v>8</v>
      </c>
    </row>
    <row r="1245" spans="1:2" x14ac:dyDescent="0.3">
      <c r="A1245" s="25">
        <v>41423</v>
      </c>
      <c r="B1245">
        <v>3</v>
      </c>
    </row>
    <row r="1246" spans="1:2" x14ac:dyDescent="0.3">
      <c r="A1246" s="25">
        <v>41424</v>
      </c>
      <c r="B1246">
        <v>0</v>
      </c>
    </row>
    <row r="1247" spans="1:2" x14ac:dyDescent="0.3">
      <c r="A1247" s="25">
        <v>41425</v>
      </c>
      <c r="B1247">
        <v>39</v>
      </c>
    </row>
    <row r="1248" spans="1:2" x14ac:dyDescent="0.3">
      <c r="A1248" s="25">
        <v>41426</v>
      </c>
      <c r="B1248">
        <v>26</v>
      </c>
    </row>
    <row r="1249" spans="1:2" x14ac:dyDescent="0.3">
      <c r="A1249" s="25">
        <v>41427</v>
      </c>
      <c r="B1249">
        <v>0</v>
      </c>
    </row>
    <row r="1250" spans="1:2" x14ac:dyDescent="0.3">
      <c r="A1250" s="25">
        <v>41428</v>
      </c>
      <c r="B1250">
        <v>21</v>
      </c>
    </row>
    <row r="1251" spans="1:2" x14ac:dyDescent="0.3">
      <c r="A1251" s="25">
        <v>41429</v>
      </c>
      <c r="B1251">
        <v>14</v>
      </c>
    </row>
    <row r="1252" spans="1:2" x14ac:dyDescent="0.3">
      <c r="A1252" s="25">
        <v>41430</v>
      </c>
      <c r="B1252">
        <v>8</v>
      </c>
    </row>
    <row r="1253" spans="1:2" x14ac:dyDescent="0.3">
      <c r="A1253" s="25">
        <v>41431</v>
      </c>
      <c r="B1253">
        <v>9</v>
      </c>
    </row>
    <row r="1254" spans="1:2" x14ac:dyDescent="0.3">
      <c r="A1254" s="25">
        <v>41432</v>
      </c>
      <c r="B1254">
        <v>0</v>
      </c>
    </row>
    <row r="1255" spans="1:2" x14ac:dyDescent="0.3">
      <c r="A1255" s="25">
        <v>41433</v>
      </c>
      <c r="B1255">
        <v>0</v>
      </c>
    </row>
    <row r="1256" spans="1:2" x14ac:dyDescent="0.3">
      <c r="A1256" s="25">
        <v>41434</v>
      </c>
      <c r="B1256">
        <v>13</v>
      </c>
    </row>
    <row r="1257" spans="1:2" x14ac:dyDescent="0.3">
      <c r="A1257" s="25">
        <v>41435</v>
      </c>
      <c r="B1257">
        <v>7</v>
      </c>
    </row>
    <row r="1258" spans="1:2" x14ac:dyDescent="0.3">
      <c r="A1258" s="25">
        <v>41436</v>
      </c>
      <c r="B1258">
        <v>2</v>
      </c>
    </row>
    <row r="1259" spans="1:2" x14ac:dyDescent="0.3">
      <c r="A1259" s="25">
        <v>41437</v>
      </c>
      <c r="B1259">
        <v>4</v>
      </c>
    </row>
    <row r="1260" spans="1:2" x14ac:dyDescent="0.3">
      <c r="A1260" s="25">
        <v>41438</v>
      </c>
      <c r="B1260">
        <v>3</v>
      </c>
    </row>
    <row r="1261" spans="1:2" x14ac:dyDescent="0.3">
      <c r="A1261" s="25">
        <v>41439</v>
      </c>
      <c r="B1261">
        <v>39</v>
      </c>
    </row>
    <row r="1262" spans="1:2" x14ac:dyDescent="0.3">
      <c r="A1262" s="25">
        <v>41440</v>
      </c>
      <c r="B1262">
        <v>19</v>
      </c>
    </row>
    <row r="1263" spans="1:2" x14ac:dyDescent="0.3">
      <c r="A1263" s="25">
        <v>41441</v>
      </c>
      <c r="B1263">
        <v>0</v>
      </c>
    </row>
    <row r="1264" spans="1:2" x14ac:dyDescent="0.3">
      <c r="A1264" s="25">
        <v>41442</v>
      </c>
      <c r="B1264">
        <v>0</v>
      </c>
    </row>
    <row r="1265" spans="1:2" x14ac:dyDescent="0.3">
      <c r="A1265" s="25">
        <v>41443</v>
      </c>
      <c r="B1265">
        <v>0</v>
      </c>
    </row>
    <row r="1266" spans="1:2" x14ac:dyDescent="0.3">
      <c r="A1266" s="25">
        <v>41444</v>
      </c>
      <c r="B1266">
        <v>0</v>
      </c>
    </row>
    <row r="1267" spans="1:2" x14ac:dyDescent="0.3">
      <c r="A1267" s="25">
        <v>41445</v>
      </c>
      <c r="B1267">
        <v>0</v>
      </c>
    </row>
    <row r="1268" spans="1:2" x14ac:dyDescent="0.3">
      <c r="A1268" s="25">
        <v>41446</v>
      </c>
      <c r="B1268">
        <v>0</v>
      </c>
    </row>
    <row r="1269" spans="1:2" x14ac:dyDescent="0.3">
      <c r="A1269" s="25">
        <v>41447</v>
      </c>
      <c r="B1269">
        <v>0</v>
      </c>
    </row>
    <row r="1270" spans="1:2" x14ac:dyDescent="0.3">
      <c r="A1270" s="25">
        <v>41448</v>
      </c>
      <c r="B1270">
        <v>0</v>
      </c>
    </row>
    <row r="1271" spans="1:2" x14ac:dyDescent="0.3">
      <c r="A1271" s="25">
        <v>41449</v>
      </c>
      <c r="B1271">
        <v>30</v>
      </c>
    </row>
    <row r="1272" spans="1:2" x14ac:dyDescent="0.3">
      <c r="A1272" s="25">
        <v>41450</v>
      </c>
      <c r="B1272">
        <v>0</v>
      </c>
    </row>
    <row r="1273" spans="1:2" x14ac:dyDescent="0.3">
      <c r="A1273" s="25">
        <v>41451</v>
      </c>
      <c r="B1273">
        <v>0</v>
      </c>
    </row>
    <row r="1274" spans="1:2" x14ac:dyDescent="0.3">
      <c r="A1274" s="25">
        <v>41452</v>
      </c>
      <c r="B1274">
        <v>22</v>
      </c>
    </row>
    <row r="1275" spans="1:2" x14ac:dyDescent="0.3">
      <c r="A1275" s="25">
        <v>41453</v>
      </c>
      <c r="B1275">
        <v>12</v>
      </c>
    </row>
    <row r="1276" spans="1:2" x14ac:dyDescent="0.3">
      <c r="A1276" s="25">
        <v>41454</v>
      </c>
      <c r="B1276">
        <v>0</v>
      </c>
    </row>
    <row r="1277" spans="1:2" x14ac:dyDescent="0.3">
      <c r="A1277" s="25">
        <v>41455</v>
      </c>
      <c r="B1277">
        <v>1</v>
      </c>
    </row>
    <row r="1278" spans="1:2" x14ac:dyDescent="0.3">
      <c r="A1278" s="25">
        <v>41456</v>
      </c>
      <c r="B1278">
        <v>14</v>
      </c>
    </row>
    <row r="1279" spans="1:2" x14ac:dyDescent="0.3">
      <c r="A1279" s="25">
        <v>41457</v>
      </c>
      <c r="B1279">
        <v>0</v>
      </c>
    </row>
    <row r="1280" spans="1:2" x14ac:dyDescent="0.3">
      <c r="A1280" s="25">
        <v>41458</v>
      </c>
      <c r="B1280">
        <v>0</v>
      </c>
    </row>
    <row r="1281" spans="1:2" x14ac:dyDescent="0.3">
      <c r="A1281" s="25">
        <v>41459</v>
      </c>
      <c r="B1281">
        <v>8</v>
      </c>
    </row>
    <row r="1282" spans="1:2" x14ac:dyDescent="0.3">
      <c r="A1282" s="25">
        <v>41460</v>
      </c>
      <c r="B1282">
        <v>0</v>
      </c>
    </row>
    <row r="1283" spans="1:2" x14ac:dyDescent="0.3">
      <c r="A1283" s="25">
        <v>41461</v>
      </c>
      <c r="B1283">
        <v>13</v>
      </c>
    </row>
    <row r="1284" spans="1:2" x14ac:dyDescent="0.3">
      <c r="A1284" s="25">
        <v>41462</v>
      </c>
      <c r="B1284">
        <v>0</v>
      </c>
    </row>
    <row r="1285" spans="1:2" x14ac:dyDescent="0.3">
      <c r="A1285" s="25">
        <v>41463</v>
      </c>
      <c r="B1285">
        <v>23</v>
      </c>
    </row>
    <row r="1286" spans="1:2" x14ac:dyDescent="0.3">
      <c r="A1286" s="25">
        <v>41464</v>
      </c>
      <c r="B1286">
        <v>8</v>
      </c>
    </row>
    <row r="1287" spans="1:2" x14ac:dyDescent="0.3">
      <c r="A1287" s="25">
        <v>41465</v>
      </c>
      <c r="B1287">
        <v>12</v>
      </c>
    </row>
    <row r="1288" spans="1:2" x14ac:dyDescent="0.3">
      <c r="A1288" s="25">
        <v>41466</v>
      </c>
      <c r="B1288">
        <v>6</v>
      </c>
    </row>
    <row r="1289" spans="1:2" x14ac:dyDescent="0.3">
      <c r="A1289" s="25">
        <v>41467</v>
      </c>
      <c r="B1289">
        <v>20</v>
      </c>
    </row>
    <row r="1290" spans="1:2" x14ac:dyDescent="0.3">
      <c r="A1290" s="25">
        <v>41468</v>
      </c>
      <c r="B1290">
        <v>8</v>
      </c>
    </row>
    <row r="1291" spans="1:2" x14ac:dyDescent="0.3">
      <c r="A1291" s="25">
        <v>41469</v>
      </c>
      <c r="B1291">
        <v>7</v>
      </c>
    </row>
    <row r="1292" spans="1:2" x14ac:dyDescent="0.3">
      <c r="A1292" s="25">
        <v>41470</v>
      </c>
      <c r="B1292">
        <v>0</v>
      </c>
    </row>
    <row r="1293" spans="1:2" x14ac:dyDescent="0.3">
      <c r="A1293" s="25">
        <v>41471</v>
      </c>
      <c r="B1293">
        <v>11</v>
      </c>
    </row>
    <row r="1294" spans="1:2" x14ac:dyDescent="0.3">
      <c r="A1294" s="25">
        <v>41472</v>
      </c>
      <c r="B1294">
        <v>0</v>
      </c>
    </row>
    <row r="1295" spans="1:2" x14ac:dyDescent="0.3">
      <c r="A1295" s="25">
        <v>41473</v>
      </c>
      <c r="B1295">
        <v>3</v>
      </c>
    </row>
    <row r="1296" spans="1:2" x14ac:dyDescent="0.3">
      <c r="A1296" s="25">
        <v>41474</v>
      </c>
      <c r="B1296">
        <v>0</v>
      </c>
    </row>
    <row r="1297" spans="1:2" x14ac:dyDescent="0.3">
      <c r="A1297" s="25">
        <v>41475</v>
      </c>
      <c r="B1297">
        <v>0</v>
      </c>
    </row>
    <row r="1298" spans="1:2" x14ac:dyDescent="0.3">
      <c r="A1298" s="25">
        <v>41476</v>
      </c>
      <c r="B1298">
        <v>7</v>
      </c>
    </row>
    <row r="1299" spans="1:2" x14ac:dyDescent="0.3">
      <c r="A1299" s="25">
        <v>41477</v>
      </c>
      <c r="B1299">
        <v>0</v>
      </c>
    </row>
    <row r="1300" spans="1:2" x14ac:dyDescent="0.3">
      <c r="A1300" s="25">
        <v>41478</v>
      </c>
      <c r="B1300">
        <v>30</v>
      </c>
    </row>
    <row r="1301" spans="1:2" x14ac:dyDescent="0.3">
      <c r="A1301" s="25">
        <v>41479</v>
      </c>
      <c r="B1301">
        <v>15</v>
      </c>
    </row>
    <row r="1302" spans="1:2" x14ac:dyDescent="0.3">
      <c r="A1302" s="25">
        <v>41480</v>
      </c>
      <c r="B1302">
        <v>0</v>
      </c>
    </row>
    <row r="1303" spans="1:2" x14ac:dyDescent="0.3">
      <c r="A1303" s="25">
        <v>41481</v>
      </c>
      <c r="B1303">
        <v>0</v>
      </c>
    </row>
    <row r="1304" spans="1:2" x14ac:dyDescent="0.3">
      <c r="A1304" s="25">
        <v>41482</v>
      </c>
      <c r="B1304">
        <v>39</v>
      </c>
    </row>
    <row r="1305" spans="1:2" x14ac:dyDescent="0.3">
      <c r="A1305" s="25">
        <v>41483</v>
      </c>
      <c r="B1305">
        <v>19</v>
      </c>
    </row>
    <row r="1306" spans="1:2" x14ac:dyDescent="0.3">
      <c r="A1306" s="25">
        <v>41484</v>
      </c>
      <c r="B1306">
        <v>25</v>
      </c>
    </row>
    <row r="1307" spans="1:2" x14ac:dyDescent="0.3">
      <c r="A1307" s="25">
        <v>41485</v>
      </c>
      <c r="B1307">
        <v>55</v>
      </c>
    </row>
    <row r="1308" spans="1:2" x14ac:dyDescent="0.3">
      <c r="A1308" s="25">
        <v>41486</v>
      </c>
      <c r="B1308">
        <v>27</v>
      </c>
    </row>
    <row r="1309" spans="1:2" x14ac:dyDescent="0.3">
      <c r="A1309" s="25">
        <v>41487</v>
      </c>
      <c r="B1309">
        <v>4</v>
      </c>
    </row>
    <row r="1310" spans="1:2" x14ac:dyDescent="0.3">
      <c r="A1310" s="25">
        <v>41488</v>
      </c>
      <c r="B1310">
        <v>0</v>
      </c>
    </row>
    <row r="1311" spans="1:2" x14ac:dyDescent="0.3">
      <c r="A1311" s="25">
        <v>41489</v>
      </c>
      <c r="B1311">
        <v>0</v>
      </c>
    </row>
    <row r="1312" spans="1:2" x14ac:dyDescent="0.3">
      <c r="A1312" s="25">
        <v>41490</v>
      </c>
      <c r="B1312">
        <v>5</v>
      </c>
    </row>
    <row r="1313" spans="1:2" x14ac:dyDescent="0.3">
      <c r="A1313" s="25">
        <v>41491</v>
      </c>
      <c r="B1313">
        <v>0</v>
      </c>
    </row>
    <row r="1314" spans="1:2" x14ac:dyDescent="0.3">
      <c r="A1314" s="25">
        <v>41492</v>
      </c>
      <c r="B1314">
        <v>0</v>
      </c>
    </row>
    <row r="1315" spans="1:2" x14ac:dyDescent="0.3">
      <c r="A1315" s="25">
        <v>41493</v>
      </c>
      <c r="B1315">
        <v>0</v>
      </c>
    </row>
    <row r="1316" spans="1:2" x14ac:dyDescent="0.3">
      <c r="A1316" s="25">
        <v>41494</v>
      </c>
      <c r="B1316">
        <v>0</v>
      </c>
    </row>
    <row r="1317" spans="1:2" x14ac:dyDescent="0.3">
      <c r="A1317" s="25">
        <v>41495</v>
      </c>
      <c r="B1317">
        <v>3</v>
      </c>
    </row>
    <row r="1318" spans="1:2" x14ac:dyDescent="0.3">
      <c r="A1318" s="25">
        <v>41496</v>
      </c>
      <c r="B1318">
        <v>5</v>
      </c>
    </row>
    <row r="1319" spans="1:2" x14ac:dyDescent="0.3">
      <c r="A1319" s="25">
        <v>41497</v>
      </c>
      <c r="B1319">
        <v>11</v>
      </c>
    </row>
    <row r="1320" spans="1:2" x14ac:dyDescent="0.3">
      <c r="A1320" s="25">
        <v>41498</v>
      </c>
      <c r="B1320">
        <v>4</v>
      </c>
    </row>
    <row r="1321" spans="1:2" x14ac:dyDescent="0.3">
      <c r="A1321" s="25">
        <v>41499</v>
      </c>
      <c r="B1321">
        <v>5</v>
      </c>
    </row>
    <row r="1322" spans="1:2" x14ac:dyDescent="0.3">
      <c r="A1322" s="25">
        <v>41500</v>
      </c>
      <c r="B1322">
        <v>17</v>
      </c>
    </row>
    <row r="1323" spans="1:2" x14ac:dyDescent="0.3">
      <c r="A1323" s="25">
        <v>41501</v>
      </c>
      <c r="B1323">
        <v>8</v>
      </c>
    </row>
    <row r="1324" spans="1:2" x14ac:dyDescent="0.3">
      <c r="A1324" s="25">
        <v>41502</v>
      </c>
      <c r="B1324">
        <v>7</v>
      </c>
    </row>
    <row r="1325" spans="1:2" x14ac:dyDescent="0.3">
      <c r="A1325" s="25">
        <v>41503</v>
      </c>
      <c r="B1325">
        <v>0</v>
      </c>
    </row>
    <row r="1326" spans="1:2" x14ac:dyDescent="0.3">
      <c r="A1326" s="25">
        <v>41504</v>
      </c>
      <c r="B1326">
        <v>15</v>
      </c>
    </row>
    <row r="1327" spans="1:2" x14ac:dyDescent="0.3">
      <c r="A1327" s="25">
        <v>41505</v>
      </c>
      <c r="B1327">
        <v>4</v>
      </c>
    </row>
    <row r="1328" spans="1:2" x14ac:dyDescent="0.3">
      <c r="A1328" s="25">
        <v>41506</v>
      </c>
      <c r="B1328">
        <v>0</v>
      </c>
    </row>
    <row r="1329" spans="1:2" x14ac:dyDescent="0.3">
      <c r="A1329" s="25">
        <v>41507</v>
      </c>
      <c r="B1329">
        <v>0</v>
      </c>
    </row>
    <row r="1330" spans="1:2" x14ac:dyDescent="0.3">
      <c r="A1330" s="25">
        <v>41508</v>
      </c>
      <c r="B1330">
        <v>16</v>
      </c>
    </row>
    <row r="1331" spans="1:2" x14ac:dyDescent="0.3">
      <c r="A1331" s="25">
        <v>41509</v>
      </c>
      <c r="B1331">
        <v>6</v>
      </c>
    </row>
    <row r="1332" spans="1:2" x14ac:dyDescent="0.3">
      <c r="A1332" s="25">
        <v>41510</v>
      </c>
      <c r="B1332">
        <v>0</v>
      </c>
    </row>
    <row r="1333" spans="1:2" x14ac:dyDescent="0.3">
      <c r="A1333" s="25">
        <v>41511</v>
      </c>
      <c r="B1333">
        <v>3</v>
      </c>
    </row>
    <row r="1334" spans="1:2" x14ac:dyDescent="0.3">
      <c r="A1334" s="25">
        <v>41512</v>
      </c>
      <c r="B1334">
        <v>7</v>
      </c>
    </row>
    <row r="1335" spans="1:2" x14ac:dyDescent="0.3">
      <c r="A1335" s="25">
        <v>41513</v>
      </c>
      <c r="B1335">
        <v>36</v>
      </c>
    </row>
    <row r="1336" spans="1:2" x14ac:dyDescent="0.3">
      <c r="A1336" s="25">
        <v>41514</v>
      </c>
      <c r="B1336">
        <v>0</v>
      </c>
    </row>
    <row r="1337" spans="1:2" x14ac:dyDescent="0.3">
      <c r="A1337" s="25">
        <v>41515</v>
      </c>
      <c r="B1337">
        <v>0</v>
      </c>
    </row>
    <row r="1338" spans="1:2" x14ac:dyDescent="0.3">
      <c r="A1338" s="25">
        <v>41516</v>
      </c>
      <c r="B1338">
        <v>17</v>
      </c>
    </row>
    <row r="1339" spans="1:2" x14ac:dyDescent="0.3">
      <c r="A1339" s="25">
        <v>41517</v>
      </c>
      <c r="B1339">
        <v>18</v>
      </c>
    </row>
    <row r="1340" spans="1:2" x14ac:dyDescent="0.3">
      <c r="A1340" s="25">
        <v>41518</v>
      </c>
      <c r="B1340">
        <v>0</v>
      </c>
    </row>
    <row r="1341" spans="1:2" x14ac:dyDescent="0.3">
      <c r="A1341" s="25">
        <v>41519</v>
      </c>
      <c r="B1341">
        <v>0</v>
      </c>
    </row>
    <row r="1342" spans="1:2" x14ac:dyDescent="0.3">
      <c r="A1342" s="25">
        <v>41520</v>
      </c>
      <c r="B1342">
        <v>9</v>
      </c>
    </row>
    <row r="1343" spans="1:2" x14ac:dyDescent="0.3">
      <c r="A1343" s="25">
        <v>41521</v>
      </c>
      <c r="B1343">
        <v>0</v>
      </c>
    </row>
    <row r="1344" spans="1:2" x14ac:dyDescent="0.3">
      <c r="A1344" s="25">
        <v>41522</v>
      </c>
      <c r="B1344">
        <v>0</v>
      </c>
    </row>
    <row r="1345" spans="1:2" x14ac:dyDescent="0.3">
      <c r="A1345" s="25">
        <v>41523</v>
      </c>
      <c r="B1345">
        <v>0</v>
      </c>
    </row>
    <row r="1346" spans="1:2" x14ac:dyDescent="0.3">
      <c r="A1346" s="25">
        <v>41524</v>
      </c>
      <c r="B1346">
        <v>0</v>
      </c>
    </row>
    <row r="1347" spans="1:2" x14ac:dyDescent="0.3">
      <c r="A1347" s="25">
        <v>41525</v>
      </c>
      <c r="B1347">
        <v>0</v>
      </c>
    </row>
    <row r="1348" spans="1:2" x14ac:dyDescent="0.3">
      <c r="A1348" s="25">
        <v>41526</v>
      </c>
      <c r="B1348">
        <v>4</v>
      </c>
    </row>
    <row r="1349" spans="1:2" x14ac:dyDescent="0.3">
      <c r="A1349" s="25">
        <v>41527</v>
      </c>
      <c r="B1349">
        <v>3</v>
      </c>
    </row>
    <row r="1350" spans="1:2" x14ac:dyDescent="0.3">
      <c r="A1350" s="25">
        <v>41528</v>
      </c>
      <c r="B1350">
        <v>3</v>
      </c>
    </row>
    <row r="1351" spans="1:2" x14ac:dyDescent="0.3">
      <c r="A1351" s="25">
        <v>41529</v>
      </c>
      <c r="B1351">
        <v>0</v>
      </c>
    </row>
    <row r="1352" spans="1:2" x14ac:dyDescent="0.3">
      <c r="A1352" s="25">
        <v>41530</v>
      </c>
      <c r="B1352">
        <v>91</v>
      </c>
    </row>
    <row r="1353" spans="1:2" x14ac:dyDescent="0.3">
      <c r="A1353" s="25">
        <v>41531</v>
      </c>
      <c r="B1353">
        <v>14</v>
      </c>
    </row>
    <row r="1354" spans="1:2" x14ac:dyDescent="0.3">
      <c r="A1354" s="25">
        <v>41532</v>
      </c>
      <c r="B1354">
        <v>4</v>
      </c>
    </row>
    <row r="1355" spans="1:2" x14ac:dyDescent="0.3">
      <c r="A1355" s="25">
        <v>41533</v>
      </c>
      <c r="B1355">
        <v>4</v>
      </c>
    </row>
    <row r="1356" spans="1:2" x14ac:dyDescent="0.3">
      <c r="A1356" s="25">
        <v>41534</v>
      </c>
      <c r="B1356">
        <v>0</v>
      </c>
    </row>
    <row r="1357" spans="1:2" x14ac:dyDescent="0.3">
      <c r="A1357" s="25">
        <v>41535</v>
      </c>
      <c r="B1357">
        <v>0</v>
      </c>
    </row>
    <row r="1358" spans="1:2" x14ac:dyDescent="0.3">
      <c r="A1358" s="25">
        <v>41536</v>
      </c>
      <c r="B1358">
        <v>0</v>
      </c>
    </row>
    <row r="1359" spans="1:2" x14ac:dyDescent="0.3">
      <c r="A1359" s="25">
        <v>41537</v>
      </c>
      <c r="B1359">
        <v>4</v>
      </c>
    </row>
    <row r="1360" spans="1:2" x14ac:dyDescent="0.3">
      <c r="A1360" s="25">
        <v>41538</v>
      </c>
      <c r="B1360">
        <v>1</v>
      </c>
    </row>
    <row r="1361" spans="1:2" x14ac:dyDescent="0.3">
      <c r="A1361" s="25">
        <v>41539</v>
      </c>
      <c r="B1361">
        <v>0</v>
      </c>
    </row>
    <row r="1362" spans="1:2" x14ac:dyDescent="0.3">
      <c r="A1362" s="25">
        <v>41540</v>
      </c>
      <c r="B1362">
        <v>0</v>
      </c>
    </row>
    <row r="1363" spans="1:2" x14ac:dyDescent="0.3">
      <c r="A1363" s="25">
        <v>41541</v>
      </c>
      <c r="B1363">
        <v>0</v>
      </c>
    </row>
    <row r="1364" spans="1:2" x14ac:dyDescent="0.3">
      <c r="A1364" s="25">
        <v>41542</v>
      </c>
      <c r="B1364">
        <v>2</v>
      </c>
    </row>
    <row r="1365" spans="1:2" x14ac:dyDescent="0.3">
      <c r="A1365" s="25">
        <v>41543</v>
      </c>
      <c r="B1365">
        <v>0</v>
      </c>
    </row>
    <row r="1366" spans="1:2" x14ac:dyDescent="0.3">
      <c r="A1366" s="25">
        <v>41544</v>
      </c>
      <c r="B1366">
        <v>14</v>
      </c>
    </row>
    <row r="1367" spans="1:2" x14ac:dyDescent="0.3">
      <c r="A1367" s="25">
        <v>41545</v>
      </c>
      <c r="B1367">
        <v>0</v>
      </c>
    </row>
    <row r="1368" spans="1:2" x14ac:dyDescent="0.3">
      <c r="A1368" s="25">
        <v>41546</v>
      </c>
      <c r="B1368">
        <v>0</v>
      </c>
    </row>
    <row r="1369" spans="1:2" x14ac:dyDescent="0.3">
      <c r="A1369" s="25">
        <v>41547</v>
      </c>
      <c r="B1369">
        <v>14</v>
      </c>
    </row>
    <row r="1370" spans="1:2" x14ac:dyDescent="0.3">
      <c r="A1370" s="25">
        <v>41548</v>
      </c>
      <c r="B1370">
        <v>1</v>
      </c>
    </row>
    <row r="1371" spans="1:2" x14ac:dyDescent="0.3">
      <c r="A1371" s="25">
        <v>41549</v>
      </c>
      <c r="B1371">
        <v>0</v>
      </c>
    </row>
    <row r="1372" spans="1:2" x14ac:dyDescent="0.3">
      <c r="A1372" s="25">
        <v>41550</v>
      </c>
      <c r="B1372">
        <v>18</v>
      </c>
    </row>
    <row r="1373" spans="1:2" x14ac:dyDescent="0.3">
      <c r="A1373" s="25">
        <v>41551</v>
      </c>
      <c r="B1373">
        <v>0</v>
      </c>
    </row>
    <row r="1374" spans="1:2" x14ac:dyDescent="0.3">
      <c r="A1374" s="25">
        <v>41552</v>
      </c>
      <c r="B1374">
        <v>0</v>
      </c>
    </row>
    <row r="1375" spans="1:2" x14ac:dyDescent="0.3">
      <c r="A1375" s="25">
        <v>41553</v>
      </c>
      <c r="B1375">
        <v>0</v>
      </c>
    </row>
    <row r="1376" spans="1:2" x14ac:dyDescent="0.3">
      <c r="A1376" s="25">
        <v>41554</v>
      </c>
      <c r="B1376">
        <v>2</v>
      </c>
    </row>
    <row r="1377" spans="1:2" x14ac:dyDescent="0.3">
      <c r="A1377" s="25">
        <v>41555</v>
      </c>
      <c r="B1377">
        <v>0</v>
      </c>
    </row>
    <row r="1378" spans="1:2" x14ac:dyDescent="0.3">
      <c r="A1378" s="25">
        <v>41556</v>
      </c>
      <c r="B1378">
        <v>0</v>
      </c>
    </row>
    <row r="1379" spans="1:2" x14ac:dyDescent="0.3">
      <c r="A1379" s="25">
        <v>41557</v>
      </c>
      <c r="B1379">
        <v>1</v>
      </c>
    </row>
    <row r="1380" spans="1:2" x14ac:dyDescent="0.3">
      <c r="A1380" s="25">
        <v>41558</v>
      </c>
      <c r="B1380">
        <v>0</v>
      </c>
    </row>
    <row r="1381" spans="1:2" x14ac:dyDescent="0.3">
      <c r="A1381" s="25">
        <v>41559</v>
      </c>
      <c r="B1381">
        <v>9</v>
      </c>
    </row>
    <row r="1382" spans="1:2" x14ac:dyDescent="0.3">
      <c r="A1382" s="25">
        <v>41560</v>
      </c>
      <c r="B1382">
        <v>0</v>
      </c>
    </row>
    <row r="1383" spans="1:2" x14ac:dyDescent="0.3">
      <c r="A1383" s="25">
        <v>41561</v>
      </c>
      <c r="B1383">
        <v>0</v>
      </c>
    </row>
    <row r="1384" spans="1:2" x14ac:dyDescent="0.3">
      <c r="A1384" s="25">
        <v>41562</v>
      </c>
      <c r="B1384">
        <v>22</v>
      </c>
    </row>
    <row r="1385" spans="1:2" x14ac:dyDescent="0.3">
      <c r="A1385" s="25">
        <v>41563</v>
      </c>
      <c r="B1385">
        <v>0</v>
      </c>
    </row>
    <row r="1386" spans="1:2" x14ac:dyDescent="0.3">
      <c r="A1386" s="25">
        <v>41564</v>
      </c>
      <c r="B1386">
        <v>0</v>
      </c>
    </row>
    <row r="1387" spans="1:2" x14ac:dyDescent="0.3">
      <c r="A1387" s="25">
        <v>41565</v>
      </c>
      <c r="B1387">
        <v>0</v>
      </c>
    </row>
    <row r="1388" spans="1:2" x14ac:dyDescent="0.3">
      <c r="A1388" s="25">
        <v>41566</v>
      </c>
      <c r="B1388">
        <v>2</v>
      </c>
    </row>
    <row r="1389" spans="1:2" x14ac:dyDescent="0.3">
      <c r="A1389" s="25">
        <v>41567</v>
      </c>
      <c r="B1389">
        <v>1</v>
      </c>
    </row>
    <row r="1390" spans="1:2" x14ac:dyDescent="0.3">
      <c r="A1390" s="25">
        <v>41568</v>
      </c>
      <c r="B1390">
        <v>4</v>
      </c>
    </row>
    <row r="1391" spans="1:2" x14ac:dyDescent="0.3">
      <c r="A1391" s="25">
        <v>41569</v>
      </c>
      <c r="B1391">
        <v>16</v>
      </c>
    </row>
    <row r="1392" spans="1:2" x14ac:dyDescent="0.3">
      <c r="A1392" s="25">
        <v>41570</v>
      </c>
      <c r="B1392">
        <v>9</v>
      </c>
    </row>
    <row r="1393" spans="1:2" x14ac:dyDescent="0.3">
      <c r="A1393" s="25">
        <v>41571</v>
      </c>
      <c r="B1393">
        <v>13</v>
      </c>
    </row>
    <row r="1394" spans="1:2" x14ac:dyDescent="0.3">
      <c r="A1394" s="25">
        <v>41572</v>
      </c>
      <c r="B1394">
        <v>4</v>
      </c>
    </row>
    <row r="1395" spans="1:2" x14ac:dyDescent="0.3">
      <c r="A1395" s="25">
        <v>41573</v>
      </c>
      <c r="B1395">
        <v>7</v>
      </c>
    </row>
    <row r="1396" spans="1:2" x14ac:dyDescent="0.3">
      <c r="A1396" s="25">
        <v>41574</v>
      </c>
      <c r="B1396">
        <v>0</v>
      </c>
    </row>
    <row r="1397" spans="1:2" x14ac:dyDescent="0.3">
      <c r="A1397" s="25">
        <v>41575</v>
      </c>
      <c r="B1397">
        <v>1</v>
      </c>
    </row>
    <row r="1398" spans="1:2" x14ac:dyDescent="0.3">
      <c r="A1398" s="25">
        <v>41576</v>
      </c>
      <c r="B1398">
        <v>0</v>
      </c>
    </row>
    <row r="1399" spans="1:2" x14ac:dyDescent="0.3">
      <c r="A1399" s="25">
        <v>41577</v>
      </c>
      <c r="B1399">
        <v>4</v>
      </c>
    </row>
    <row r="1400" spans="1:2" x14ac:dyDescent="0.3">
      <c r="A1400" s="25">
        <v>41578</v>
      </c>
      <c r="B1400">
        <v>23</v>
      </c>
    </row>
    <row r="1401" spans="1:2" x14ac:dyDescent="0.3">
      <c r="A1401" s="25">
        <v>41579</v>
      </c>
      <c r="B1401">
        <v>0</v>
      </c>
    </row>
    <row r="1402" spans="1:2" x14ac:dyDescent="0.3">
      <c r="A1402" s="25">
        <v>41580</v>
      </c>
      <c r="B1402">
        <v>0</v>
      </c>
    </row>
    <row r="1403" spans="1:2" x14ac:dyDescent="0.3">
      <c r="A1403" s="25">
        <v>41581</v>
      </c>
      <c r="B1403">
        <v>30</v>
      </c>
    </row>
    <row r="1404" spans="1:2" x14ac:dyDescent="0.3">
      <c r="A1404" s="25">
        <v>41582</v>
      </c>
      <c r="B1404">
        <v>0</v>
      </c>
    </row>
    <row r="1405" spans="1:2" x14ac:dyDescent="0.3">
      <c r="A1405" s="25">
        <v>41583</v>
      </c>
      <c r="B1405">
        <v>2</v>
      </c>
    </row>
    <row r="1406" spans="1:2" x14ac:dyDescent="0.3">
      <c r="A1406" s="25">
        <v>41584</v>
      </c>
      <c r="B1406">
        <v>6</v>
      </c>
    </row>
    <row r="1407" spans="1:2" x14ac:dyDescent="0.3">
      <c r="A1407" s="25">
        <v>41585</v>
      </c>
      <c r="B1407">
        <v>6</v>
      </c>
    </row>
    <row r="1408" spans="1:2" x14ac:dyDescent="0.3">
      <c r="A1408" s="25">
        <v>41586</v>
      </c>
      <c r="B1408">
        <v>0</v>
      </c>
    </row>
    <row r="1409" spans="1:2" x14ac:dyDescent="0.3">
      <c r="A1409" s="25">
        <v>41587</v>
      </c>
      <c r="B1409">
        <v>15</v>
      </c>
    </row>
    <row r="1410" spans="1:2" x14ac:dyDescent="0.3">
      <c r="A1410" s="25">
        <v>41588</v>
      </c>
      <c r="B1410">
        <v>0</v>
      </c>
    </row>
    <row r="1411" spans="1:2" x14ac:dyDescent="0.3">
      <c r="A1411" s="25">
        <v>41589</v>
      </c>
      <c r="B1411">
        <v>0</v>
      </c>
    </row>
    <row r="1412" spans="1:2" x14ac:dyDescent="0.3">
      <c r="A1412" s="25">
        <v>41590</v>
      </c>
      <c r="B1412">
        <v>2</v>
      </c>
    </row>
    <row r="1413" spans="1:2" x14ac:dyDescent="0.3">
      <c r="A1413" s="25">
        <v>41591</v>
      </c>
      <c r="B1413">
        <v>3</v>
      </c>
    </row>
    <row r="1414" spans="1:2" x14ac:dyDescent="0.3">
      <c r="A1414" s="25">
        <v>41592</v>
      </c>
      <c r="B1414">
        <v>20</v>
      </c>
    </row>
    <row r="1415" spans="1:2" x14ac:dyDescent="0.3">
      <c r="A1415" s="25">
        <v>41593</v>
      </c>
      <c r="B1415">
        <v>6</v>
      </c>
    </row>
    <row r="1416" spans="1:2" x14ac:dyDescent="0.3">
      <c r="A1416" s="25">
        <v>41594</v>
      </c>
      <c r="B1416">
        <v>0</v>
      </c>
    </row>
    <row r="1417" spans="1:2" x14ac:dyDescent="0.3">
      <c r="A1417" s="25">
        <v>41595</v>
      </c>
      <c r="B1417">
        <v>4</v>
      </c>
    </row>
    <row r="1418" spans="1:2" x14ac:dyDescent="0.3">
      <c r="A1418" s="25">
        <v>41596</v>
      </c>
      <c r="B1418">
        <v>1</v>
      </c>
    </row>
    <row r="1419" spans="1:2" x14ac:dyDescent="0.3">
      <c r="A1419" s="25">
        <v>41597</v>
      </c>
      <c r="B1419">
        <v>14</v>
      </c>
    </row>
    <row r="1420" spans="1:2" x14ac:dyDescent="0.3">
      <c r="A1420" s="25">
        <v>41598</v>
      </c>
      <c r="B1420">
        <v>5</v>
      </c>
    </row>
    <row r="1421" spans="1:2" x14ac:dyDescent="0.3">
      <c r="A1421" s="25">
        <v>41599</v>
      </c>
      <c r="B1421">
        <v>1</v>
      </c>
    </row>
    <row r="1422" spans="1:2" x14ac:dyDescent="0.3">
      <c r="A1422" s="25">
        <v>41600</v>
      </c>
      <c r="B1422">
        <v>0</v>
      </c>
    </row>
    <row r="1423" spans="1:2" x14ac:dyDescent="0.3">
      <c r="A1423" s="25">
        <v>41601</v>
      </c>
      <c r="B1423">
        <v>2</v>
      </c>
    </row>
    <row r="1424" spans="1:2" x14ac:dyDescent="0.3">
      <c r="A1424" s="25">
        <v>41602</v>
      </c>
      <c r="B1424">
        <v>0</v>
      </c>
    </row>
    <row r="1425" spans="1:2" x14ac:dyDescent="0.3">
      <c r="A1425" s="25">
        <v>41603</v>
      </c>
      <c r="B1425">
        <v>0</v>
      </c>
    </row>
    <row r="1426" spans="1:2" x14ac:dyDescent="0.3">
      <c r="A1426" s="25">
        <v>41604</v>
      </c>
      <c r="B1426">
        <v>0</v>
      </c>
    </row>
    <row r="1427" spans="1:2" x14ac:dyDescent="0.3">
      <c r="A1427" s="25">
        <v>41605</v>
      </c>
      <c r="B1427">
        <v>28</v>
      </c>
    </row>
    <row r="1428" spans="1:2" x14ac:dyDescent="0.3">
      <c r="A1428" s="25">
        <v>41606</v>
      </c>
      <c r="B1428">
        <v>13</v>
      </c>
    </row>
    <row r="1429" spans="1:2" x14ac:dyDescent="0.3">
      <c r="A1429" s="25">
        <v>41607</v>
      </c>
      <c r="B1429">
        <v>9</v>
      </c>
    </row>
    <row r="1430" spans="1:2" x14ac:dyDescent="0.3">
      <c r="A1430" s="25">
        <v>41608</v>
      </c>
      <c r="B1430">
        <v>17</v>
      </c>
    </row>
    <row r="1431" spans="1:2" x14ac:dyDescent="0.3">
      <c r="A1431" s="25">
        <v>41609</v>
      </c>
      <c r="B1431">
        <v>8</v>
      </c>
    </row>
    <row r="1432" spans="1:2" x14ac:dyDescent="0.3">
      <c r="A1432" s="25">
        <v>41610</v>
      </c>
      <c r="B1432">
        <v>0</v>
      </c>
    </row>
    <row r="1433" spans="1:2" x14ac:dyDescent="0.3">
      <c r="A1433" s="25">
        <v>41611</v>
      </c>
      <c r="B1433">
        <v>0</v>
      </c>
    </row>
    <row r="1434" spans="1:2" x14ac:dyDescent="0.3">
      <c r="A1434" s="25">
        <v>41612</v>
      </c>
      <c r="B1434">
        <v>11</v>
      </c>
    </row>
    <row r="1435" spans="1:2" x14ac:dyDescent="0.3">
      <c r="A1435" s="25">
        <v>41613</v>
      </c>
      <c r="B1435">
        <v>0</v>
      </c>
    </row>
    <row r="1436" spans="1:2" x14ac:dyDescent="0.3">
      <c r="A1436" s="25">
        <v>41614</v>
      </c>
      <c r="B1436">
        <v>0</v>
      </c>
    </row>
    <row r="1437" spans="1:2" x14ac:dyDescent="0.3">
      <c r="A1437" s="25">
        <v>41615</v>
      </c>
      <c r="B1437">
        <v>0</v>
      </c>
    </row>
    <row r="1438" spans="1:2" x14ac:dyDescent="0.3">
      <c r="A1438" s="25">
        <v>41616</v>
      </c>
      <c r="B1438">
        <v>14</v>
      </c>
    </row>
    <row r="1439" spans="1:2" x14ac:dyDescent="0.3">
      <c r="A1439" s="25">
        <v>41617</v>
      </c>
      <c r="B1439">
        <v>0</v>
      </c>
    </row>
    <row r="1440" spans="1:2" x14ac:dyDescent="0.3">
      <c r="A1440" s="25">
        <v>41618</v>
      </c>
      <c r="B1440">
        <v>4</v>
      </c>
    </row>
    <row r="1441" spans="1:2" x14ac:dyDescent="0.3">
      <c r="A1441" s="25">
        <v>41619</v>
      </c>
      <c r="B1441">
        <v>24</v>
      </c>
    </row>
    <row r="1442" spans="1:2" x14ac:dyDescent="0.3">
      <c r="A1442" s="25">
        <v>41620</v>
      </c>
      <c r="B1442">
        <v>0</v>
      </c>
    </row>
    <row r="1443" spans="1:2" x14ac:dyDescent="0.3">
      <c r="A1443" s="25">
        <v>41621</v>
      </c>
      <c r="B1443">
        <v>4</v>
      </c>
    </row>
    <row r="1444" spans="1:2" x14ac:dyDescent="0.3">
      <c r="A1444" s="25">
        <v>41622</v>
      </c>
      <c r="B1444">
        <v>10</v>
      </c>
    </row>
    <row r="1445" spans="1:2" x14ac:dyDescent="0.3">
      <c r="A1445" s="25">
        <v>41623</v>
      </c>
      <c r="B1445">
        <v>18</v>
      </c>
    </row>
    <row r="1446" spans="1:2" x14ac:dyDescent="0.3">
      <c r="A1446" s="25">
        <v>41624</v>
      </c>
      <c r="B1446">
        <v>0</v>
      </c>
    </row>
    <row r="1447" spans="1:2" x14ac:dyDescent="0.3">
      <c r="A1447" s="25">
        <v>41625</v>
      </c>
      <c r="B1447">
        <v>7</v>
      </c>
    </row>
    <row r="1448" spans="1:2" x14ac:dyDescent="0.3">
      <c r="A1448" s="25">
        <v>41626</v>
      </c>
      <c r="B1448">
        <v>26</v>
      </c>
    </row>
    <row r="1449" spans="1:2" x14ac:dyDescent="0.3">
      <c r="A1449" s="25">
        <v>41627</v>
      </c>
      <c r="B1449">
        <v>0</v>
      </c>
    </row>
    <row r="1450" spans="1:2" x14ac:dyDescent="0.3">
      <c r="A1450" s="25">
        <v>41628</v>
      </c>
      <c r="B1450">
        <v>13</v>
      </c>
    </row>
    <row r="1451" spans="1:2" x14ac:dyDescent="0.3">
      <c r="A1451" s="25">
        <v>41629</v>
      </c>
      <c r="B1451">
        <v>10</v>
      </c>
    </row>
    <row r="1452" spans="1:2" x14ac:dyDescent="0.3">
      <c r="A1452" s="25">
        <v>41630</v>
      </c>
      <c r="B1452">
        <v>0</v>
      </c>
    </row>
    <row r="1453" spans="1:2" x14ac:dyDescent="0.3">
      <c r="A1453" s="25">
        <v>41631</v>
      </c>
      <c r="B1453">
        <v>1</v>
      </c>
    </row>
    <row r="1454" spans="1:2" x14ac:dyDescent="0.3">
      <c r="A1454" s="25">
        <v>41632</v>
      </c>
      <c r="B1454">
        <v>0</v>
      </c>
    </row>
    <row r="1455" spans="1:2" x14ac:dyDescent="0.3">
      <c r="A1455" s="25">
        <v>41633</v>
      </c>
      <c r="B1455">
        <v>0</v>
      </c>
    </row>
    <row r="1456" spans="1:2" x14ac:dyDescent="0.3">
      <c r="A1456" s="25">
        <v>41634</v>
      </c>
      <c r="B1456">
        <v>5</v>
      </c>
    </row>
    <row r="1457" spans="1:2" x14ac:dyDescent="0.3">
      <c r="A1457" s="25">
        <v>41635</v>
      </c>
      <c r="B1457">
        <v>2</v>
      </c>
    </row>
    <row r="1458" spans="1:2" x14ac:dyDescent="0.3">
      <c r="A1458" s="25">
        <v>41636</v>
      </c>
      <c r="B1458">
        <v>3</v>
      </c>
    </row>
    <row r="1459" spans="1:2" x14ac:dyDescent="0.3">
      <c r="A1459" s="25">
        <v>41637</v>
      </c>
      <c r="B1459">
        <v>0</v>
      </c>
    </row>
    <row r="1460" spans="1:2" x14ac:dyDescent="0.3">
      <c r="A1460" s="25">
        <v>41638</v>
      </c>
      <c r="B1460">
        <v>0</v>
      </c>
    </row>
    <row r="1461" spans="1:2" x14ac:dyDescent="0.3">
      <c r="A1461" s="25">
        <v>41639</v>
      </c>
      <c r="B1461">
        <v>1</v>
      </c>
    </row>
    <row r="1462" spans="1:2" x14ac:dyDescent="0.3">
      <c r="A1462" s="25">
        <v>41640</v>
      </c>
      <c r="B1462">
        <v>0</v>
      </c>
    </row>
    <row r="1463" spans="1:2" x14ac:dyDescent="0.3">
      <c r="A1463" s="25">
        <v>41641</v>
      </c>
      <c r="B1463">
        <v>6</v>
      </c>
    </row>
    <row r="1464" spans="1:2" x14ac:dyDescent="0.3">
      <c r="A1464" s="25">
        <v>41642</v>
      </c>
      <c r="B1464">
        <v>0</v>
      </c>
    </row>
    <row r="1465" spans="1:2" x14ac:dyDescent="0.3">
      <c r="A1465" s="25">
        <v>41643</v>
      </c>
      <c r="B1465">
        <v>0</v>
      </c>
    </row>
    <row r="1466" spans="1:2" x14ac:dyDescent="0.3">
      <c r="A1466" s="25">
        <v>41644</v>
      </c>
      <c r="B1466">
        <v>0</v>
      </c>
    </row>
    <row r="1467" spans="1:2" x14ac:dyDescent="0.3">
      <c r="A1467" s="25">
        <v>41645</v>
      </c>
      <c r="B1467">
        <v>0</v>
      </c>
    </row>
    <row r="1468" spans="1:2" x14ac:dyDescent="0.3">
      <c r="A1468" s="25">
        <v>41646</v>
      </c>
      <c r="B1468">
        <v>7</v>
      </c>
    </row>
    <row r="1469" spans="1:2" x14ac:dyDescent="0.3">
      <c r="A1469" s="25">
        <v>41647</v>
      </c>
      <c r="B1469">
        <v>1</v>
      </c>
    </row>
    <row r="1470" spans="1:2" x14ac:dyDescent="0.3">
      <c r="A1470" s="25">
        <v>41648</v>
      </c>
      <c r="B1470">
        <v>3</v>
      </c>
    </row>
    <row r="1471" spans="1:2" x14ac:dyDescent="0.3">
      <c r="A1471" s="25">
        <v>41649</v>
      </c>
      <c r="B1471">
        <v>1</v>
      </c>
    </row>
    <row r="1472" spans="1:2" x14ac:dyDescent="0.3">
      <c r="A1472" s="25">
        <v>41650</v>
      </c>
      <c r="B1472">
        <v>2</v>
      </c>
    </row>
    <row r="1473" spans="1:2" x14ac:dyDescent="0.3">
      <c r="A1473" s="25">
        <v>41651</v>
      </c>
      <c r="B1473">
        <v>2</v>
      </c>
    </row>
    <row r="1474" spans="1:2" x14ac:dyDescent="0.3">
      <c r="A1474" s="25">
        <v>41652</v>
      </c>
      <c r="B1474">
        <v>0</v>
      </c>
    </row>
    <row r="1475" spans="1:2" x14ac:dyDescent="0.3">
      <c r="A1475" s="25">
        <v>41653</v>
      </c>
      <c r="B1475">
        <v>0</v>
      </c>
    </row>
    <row r="1476" spans="1:2" x14ac:dyDescent="0.3">
      <c r="A1476" s="25">
        <v>41654</v>
      </c>
      <c r="B1476">
        <v>1</v>
      </c>
    </row>
    <row r="1477" spans="1:2" x14ac:dyDescent="0.3">
      <c r="A1477" s="25">
        <v>41655</v>
      </c>
      <c r="B1477">
        <v>22</v>
      </c>
    </row>
    <row r="1478" spans="1:2" x14ac:dyDescent="0.3">
      <c r="A1478" s="25">
        <v>41656</v>
      </c>
      <c r="B1478">
        <v>9</v>
      </c>
    </row>
    <row r="1479" spans="1:2" x14ac:dyDescent="0.3">
      <c r="A1479" s="25">
        <v>41657</v>
      </c>
      <c r="B1479">
        <v>0</v>
      </c>
    </row>
    <row r="1480" spans="1:2" x14ac:dyDescent="0.3">
      <c r="A1480" s="25">
        <v>41658</v>
      </c>
      <c r="B1480">
        <v>2</v>
      </c>
    </row>
    <row r="1481" spans="1:2" x14ac:dyDescent="0.3">
      <c r="A1481" s="25">
        <v>41659</v>
      </c>
      <c r="B1481">
        <v>8</v>
      </c>
    </row>
    <row r="1482" spans="1:2" x14ac:dyDescent="0.3">
      <c r="A1482" s="25">
        <v>41660</v>
      </c>
      <c r="B1482">
        <v>24</v>
      </c>
    </row>
    <row r="1483" spans="1:2" x14ac:dyDescent="0.3">
      <c r="A1483" s="25">
        <v>41661</v>
      </c>
      <c r="B1483">
        <v>17</v>
      </c>
    </row>
    <row r="1484" spans="1:2" x14ac:dyDescent="0.3">
      <c r="A1484" s="25">
        <v>41662</v>
      </c>
      <c r="B1484">
        <v>4</v>
      </c>
    </row>
    <row r="1485" spans="1:2" x14ac:dyDescent="0.3">
      <c r="A1485" s="25">
        <v>41663</v>
      </c>
      <c r="B1485">
        <v>0</v>
      </c>
    </row>
    <row r="1486" spans="1:2" x14ac:dyDescent="0.3">
      <c r="A1486" s="25">
        <v>41664</v>
      </c>
      <c r="B1486">
        <v>0</v>
      </c>
    </row>
    <row r="1487" spans="1:2" x14ac:dyDescent="0.3">
      <c r="A1487" s="25">
        <v>41665</v>
      </c>
      <c r="B1487">
        <v>0</v>
      </c>
    </row>
    <row r="1488" spans="1:2" x14ac:dyDescent="0.3">
      <c r="A1488" s="25">
        <v>41666</v>
      </c>
      <c r="B1488">
        <v>7</v>
      </c>
    </row>
    <row r="1489" spans="1:2" x14ac:dyDescent="0.3">
      <c r="A1489" s="25">
        <v>41667</v>
      </c>
      <c r="B1489">
        <v>11</v>
      </c>
    </row>
    <row r="1490" spans="1:2" x14ac:dyDescent="0.3">
      <c r="A1490" s="25">
        <v>41668</v>
      </c>
      <c r="B1490">
        <v>4</v>
      </c>
    </row>
    <row r="1491" spans="1:2" x14ac:dyDescent="0.3">
      <c r="A1491" s="25">
        <v>41669</v>
      </c>
      <c r="B1491">
        <v>0</v>
      </c>
    </row>
    <row r="1492" spans="1:2" x14ac:dyDescent="0.3">
      <c r="A1492" s="25">
        <v>41670</v>
      </c>
      <c r="B1492">
        <v>0</v>
      </c>
    </row>
    <row r="1493" spans="1:2" x14ac:dyDescent="0.3">
      <c r="A1493" s="25">
        <v>41671</v>
      </c>
      <c r="B1493">
        <v>0</v>
      </c>
    </row>
    <row r="1494" spans="1:2" x14ac:dyDescent="0.3">
      <c r="A1494" s="25">
        <v>41672</v>
      </c>
      <c r="B1494">
        <v>0</v>
      </c>
    </row>
    <row r="1495" spans="1:2" x14ac:dyDescent="0.3">
      <c r="A1495" s="25">
        <v>41673</v>
      </c>
      <c r="B1495">
        <v>0</v>
      </c>
    </row>
    <row r="1496" spans="1:2" x14ac:dyDescent="0.3">
      <c r="A1496" s="25">
        <v>41674</v>
      </c>
      <c r="B1496">
        <v>0</v>
      </c>
    </row>
    <row r="1497" spans="1:2" x14ac:dyDescent="0.3">
      <c r="A1497" s="25">
        <v>41675</v>
      </c>
      <c r="B1497">
        <v>0</v>
      </c>
    </row>
    <row r="1498" spans="1:2" x14ac:dyDescent="0.3">
      <c r="A1498" s="25">
        <v>41676</v>
      </c>
      <c r="B1498">
        <v>4</v>
      </c>
    </row>
    <row r="1499" spans="1:2" x14ac:dyDescent="0.3">
      <c r="A1499" s="25">
        <v>41677</v>
      </c>
      <c r="B1499">
        <v>0</v>
      </c>
    </row>
    <row r="1500" spans="1:2" x14ac:dyDescent="0.3">
      <c r="A1500" s="25">
        <v>41678</v>
      </c>
      <c r="B1500">
        <v>7</v>
      </c>
    </row>
    <row r="1501" spans="1:2" x14ac:dyDescent="0.3">
      <c r="A1501" s="25">
        <v>41679</v>
      </c>
      <c r="B1501">
        <v>15</v>
      </c>
    </row>
    <row r="1502" spans="1:2" x14ac:dyDescent="0.3">
      <c r="A1502" s="25">
        <v>41680</v>
      </c>
      <c r="B1502">
        <v>0</v>
      </c>
    </row>
    <row r="1503" spans="1:2" x14ac:dyDescent="0.3">
      <c r="A1503" s="25">
        <v>41681</v>
      </c>
      <c r="B1503">
        <v>0</v>
      </c>
    </row>
    <row r="1504" spans="1:2" x14ac:dyDescent="0.3">
      <c r="A1504" s="25">
        <v>41682</v>
      </c>
      <c r="B1504">
        <v>1</v>
      </c>
    </row>
    <row r="1505" spans="1:2" x14ac:dyDescent="0.3">
      <c r="A1505" s="25">
        <v>41683</v>
      </c>
      <c r="B1505">
        <v>17</v>
      </c>
    </row>
    <row r="1506" spans="1:2" x14ac:dyDescent="0.3">
      <c r="A1506" s="25">
        <v>41684</v>
      </c>
      <c r="B1506">
        <v>41</v>
      </c>
    </row>
    <row r="1507" spans="1:2" x14ac:dyDescent="0.3">
      <c r="A1507" s="25">
        <v>41685</v>
      </c>
      <c r="B1507">
        <v>0</v>
      </c>
    </row>
    <row r="1508" spans="1:2" x14ac:dyDescent="0.3">
      <c r="A1508" s="25">
        <v>41686</v>
      </c>
      <c r="B1508">
        <v>4</v>
      </c>
    </row>
    <row r="1509" spans="1:2" x14ac:dyDescent="0.3">
      <c r="A1509" s="25">
        <v>41687</v>
      </c>
      <c r="B1509">
        <v>11</v>
      </c>
    </row>
    <row r="1510" spans="1:2" x14ac:dyDescent="0.3">
      <c r="A1510" s="25">
        <v>41688</v>
      </c>
      <c r="B1510">
        <v>2</v>
      </c>
    </row>
    <row r="1511" spans="1:2" x14ac:dyDescent="0.3">
      <c r="A1511" s="25">
        <v>41689</v>
      </c>
      <c r="B1511">
        <v>13</v>
      </c>
    </row>
    <row r="1512" spans="1:2" x14ac:dyDescent="0.3">
      <c r="A1512" s="25">
        <v>41690</v>
      </c>
      <c r="B1512">
        <v>15</v>
      </c>
    </row>
    <row r="1513" spans="1:2" x14ac:dyDescent="0.3">
      <c r="A1513" s="25">
        <v>41691</v>
      </c>
      <c r="B1513">
        <v>0</v>
      </c>
    </row>
    <row r="1514" spans="1:2" x14ac:dyDescent="0.3">
      <c r="A1514" s="25">
        <v>41692</v>
      </c>
      <c r="B1514">
        <v>0</v>
      </c>
    </row>
    <row r="1515" spans="1:2" x14ac:dyDescent="0.3">
      <c r="A1515" s="25">
        <v>41693</v>
      </c>
      <c r="B1515">
        <v>0</v>
      </c>
    </row>
    <row r="1516" spans="1:2" x14ac:dyDescent="0.3">
      <c r="A1516" s="25">
        <v>41694</v>
      </c>
      <c r="B1516">
        <v>0</v>
      </c>
    </row>
    <row r="1517" spans="1:2" x14ac:dyDescent="0.3">
      <c r="A1517" s="25">
        <v>41695</v>
      </c>
      <c r="B1517">
        <v>0</v>
      </c>
    </row>
    <row r="1518" spans="1:2" x14ac:dyDescent="0.3">
      <c r="A1518" s="25">
        <v>41696</v>
      </c>
      <c r="B1518">
        <v>0</v>
      </c>
    </row>
    <row r="1519" spans="1:2" x14ac:dyDescent="0.3">
      <c r="A1519" s="25">
        <v>41697</v>
      </c>
      <c r="B1519">
        <v>0</v>
      </c>
    </row>
    <row r="1520" spans="1:2" x14ac:dyDescent="0.3">
      <c r="A1520" s="25">
        <v>41698</v>
      </c>
      <c r="B1520">
        <v>0</v>
      </c>
    </row>
    <row r="1521" spans="1:2" x14ac:dyDescent="0.3">
      <c r="A1521" s="25">
        <v>41699</v>
      </c>
      <c r="B1521">
        <v>7</v>
      </c>
    </row>
    <row r="1522" spans="1:2" x14ac:dyDescent="0.3">
      <c r="A1522" s="25">
        <v>41700</v>
      </c>
      <c r="B1522">
        <v>0</v>
      </c>
    </row>
    <row r="1523" spans="1:2" x14ac:dyDescent="0.3">
      <c r="A1523" s="25">
        <v>41701</v>
      </c>
      <c r="B1523">
        <v>0</v>
      </c>
    </row>
    <row r="1524" spans="1:2" x14ac:dyDescent="0.3">
      <c r="A1524" s="25">
        <v>41702</v>
      </c>
      <c r="B1524">
        <v>0</v>
      </c>
    </row>
    <row r="1525" spans="1:2" x14ac:dyDescent="0.3">
      <c r="A1525" s="25">
        <v>41703</v>
      </c>
      <c r="B1525">
        <v>0</v>
      </c>
    </row>
    <row r="1526" spans="1:2" x14ac:dyDescent="0.3">
      <c r="A1526" s="25">
        <v>41704</v>
      </c>
      <c r="B1526">
        <v>1</v>
      </c>
    </row>
    <row r="1527" spans="1:2" x14ac:dyDescent="0.3">
      <c r="A1527" s="25">
        <v>41705</v>
      </c>
      <c r="B1527">
        <v>16</v>
      </c>
    </row>
    <row r="1528" spans="1:2" x14ac:dyDescent="0.3">
      <c r="A1528" s="25">
        <v>41706</v>
      </c>
      <c r="B1528">
        <v>0</v>
      </c>
    </row>
    <row r="1529" spans="1:2" x14ac:dyDescent="0.3">
      <c r="A1529" s="25">
        <v>41707</v>
      </c>
      <c r="B1529">
        <v>0</v>
      </c>
    </row>
    <row r="1530" spans="1:2" x14ac:dyDescent="0.3">
      <c r="A1530" s="25">
        <v>41708</v>
      </c>
      <c r="B1530">
        <v>2</v>
      </c>
    </row>
    <row r="1531" spans="1:2" x14ac:dyDescent="0.3">
      <c r="A1531" s="25">
        <v>41709</v>
      </c>
      <c r="B1531">
        <v>0</v>
      </c>
    </row>
    <row r="1532" spans="1:2" x14ac:dyDescent="0.3">
      <c r="A1532" s="25">
        <v>41710</v>
      </c>
      <c r="B1532">
        <v>2</v>
      </c>
    </row>
    <row r="1533" spans="1:2" x14ac:dyDescent="0.3">
      <c r="A1533" s="25">
        <v>41711</v>
      </c>
      <c r="B1533">
        <v>0</v>
      </c>
    </row>
    <row r="1534" spans="1:2" x14ac:dyDescent="0.3">
      <c r="A1534" s="25">
        <v>41712</v>
      </c>
      <c r="B1534">
        <v>46</v>
      </c>
    </row>
    <row r="1535" spans="1:2" x14ac:dyDescent="0.3">
      <c r="A1535" s="25">
        <v>41713</v>
      </c>
      <c r="B1535">
        <v>10</v>
      </c>
    </row>
    <row r="1536" spans="1:2" x14ac:dyDescent="0.3">
      <c r="A1536" s="25">
        <v>41714</v>
      </c>
      <c r="B1536">
        <v>15</v>
      </c>
    </row>
    <row r="1537" spans="1:2" x14ac:dyDescent="0.3">
      <c r="A1537" s="25">
        <v>41715</v>
      </c>
      <c r="B1537">
        <v>0</v>
      </c>
    </row>
    <row r="1538" spans="1:2" x14ac:dyDescent="0.3">
      <c r="A1538" s="25">
        <v>41716</v>
      </c>
      <c r="B1538">
        <v>5</v>
      </c>
    </row>
    <row r="1539" spans="1:2" x14ac:dyDescent="0.3">
      <c r="A1539" s="25">
        <v>41717</v>
      </c>
      <c r="B1539">
        <v>6</v>
      </c>
    </row>
    <row r="1540" spans="1:2" x14ac:dyDescent="0.3">
      <c r="A1540" s="25">
        <v>41718</v>
      </c>
      <c r="B1540">
        <v>1</v>
      </c>
    </row>
    <row r="1541" spans="1:2" x14ac:dyDescent="0.3">
      <c r="A1541" s="25">
        <v>41719</v>
      </c>
      <c r="B1541">
        <v>2</v>
      </c>
    </row>
    <row r="1542" spans="1:2" x14ac:dyDescent="0.3">
      <c r="A1542" s="25">
        <v>41720</v>
      </c>
      <c r="B1542">
        <v>40</v>
      </c>
    </row>
    <row r="1543" spans="1:2" x14ac:dyDescent="0.3">
      <c r="A1543" s="25">
        <v>41721</v>
      </c>
      <c r="B1543">
        <v>5</v>
      </c>
    </row>
    <row r="1544" spans="1:2" x14ac:dyDescent="0.3">
      <c r="A1544" s="25">
        <v>41722</v>
      </c>
      <c r="B1544">
        <v>6</v>
      </c>
    </row>
    <row r="1545" spans="1:2" x14ac:dyDescent="0.3">
      <c r="A1545" s="25">
        <v>41723</v>
      </c>
      <c r="B1545">
        <v>6</v>
      </c>
    </row>
    <row r="1546" spans="1:2" x14ac:dyDescent="0.3">
      <c r="A1546" s="25">
        <v>41724</v>
      </c>
      <c r="B1546">
        <v>0</v>
      </c>
    </row>
    <row r="1547" spans="1:2" x14ac:dyDescent="0.3">
      <c r="A1547" s="25">
        <v>41725</v>
      </c>
      <c r="B1547">
        <v>0</v>
      </c>
    </row>
    <row r="1548" spans="1:2" x14ac:dyDescent="0.3">
      <c r="A1548" s="25">
        <v>41726</v>
      </c>
      <c r="B1548">
        <v>39</v>
      </c>
    </row>
    <row r="1549" spans="1:2" x14ac:dyDescent="0.3">
      <c r="A1549" s="25">
        <v>41727</v>
      </c>
      <c r="B1549">
        <v>14</v>
      </c>
    </row>
    <row r="1550" spans="1:2" x14ac:dyDescent="0.3">
      <c r="A1550" s="25">
        <v>41728</v>
      </c>
      <c r="B1550">
        <v>0</v>
      </c>
    </row>
    <row r="1551" spans="1:2" x14ac:dyDescent="0.3">
      <c r="A1551" s="25">
        <v>41729</v>
      </c>
      <c r="B1551">
        <v>0</v>
      </c>
    </row>
    <row r="1552" spans="1:2" x14ac:dyDescent="0.3">
      <c r="A1552" s="25">
        <v>41730</v>
      </c>
      <c r="B1552">
        <v>43</v>
      </c>
    </row>
    <row r="1553" spans="1:2" x14ac:dyDescent="0.3">
      <c r="A1553" s="25">
        <v>41731</v>
      </c>
      <c r="B1553">
        <v>3</v>
      </c>
    </row>
    <row r="1554" spans="1:2" x14ac:dyDescent="0.3">
      <c r="A1554" s="25">
        <v>41732</v>
      </c>
      <c r="B1554">
        <v>0</v>
      </c>
    </row>
    <row r="1555" spans="1:2" x14ac:dyDescent="0.3">
      <c r="A1555" s="25">
        <v>41733</v>
      </c>
      <c r="B1555">
        <v>0</v>
      </c>
    </row>
    <row r="1556" spans="1:2" x14ac:dyDescent="0.3">
      <c r="A1556" s="25">
        <v>41734</v>
      </c>
      <c r="B1556">
        <v>7</v>
      </c>
    </row>
    <row r="1557" spans="1:2" x14ac:dyDescent="0.3">
      <c r="A1557" s="25">
        <v>41735</v>
      </c>
      <c r="B1557">
        <v>2</v>
      </c>
    </row>
    <row r="1558" spans="1:2" x14ac:dyDescent="0.3">
      <c r="A1558" s="25">
        <v>41736</v>
      </c>
      <c r="B1558">
        <v>8</v>
      </c>
    </row>
    <row r="1559" spans="1:2" x14ac:dyDescent="0.3">
      <c r="A1559" s="25">
        <v>41737</v>
      </c>
      <c r="B1559">
        <v>3</v>
      </c>
    </row>
    <row r="1560" spans="1:2" x14ac:dyDescent="0.3">
      <c r="A1560" s="25">
        <v>41738</v>
      </c>
      <c r="B1560">
        <v>3</v>
      </c>
    </row>
    <row r="1561" spans="1:2" x14ac:dyDescent="0.3">
      <c r="A1561" s="25">
        <v>41739</v>
      </c>
      <c r="B1561">
        <v>1</v>
      </c>
    </row>
    <row r="1562" spans="1:2" x14ac:dyDescent="0.3">
      <c r="A1562" s="25">
        <v>41740</v>
      </c>
      <c r="B1562">
        <v>7</v>
      </c>
    </row>
    <row r="1563" spans="1:2" x14ac:dyDescent="0.3">
      <c r="A1563" s="25">
        <v>41741</v>
      </c>
      <c r="B1563">
        <v>0</v>
      </c>
    </row>
    <row r="1564" spans="1:2" x14ac:dyDescent="0.3">
      <c r="A1564" s="25">
        <v>41742</v>
      </c>
      <c r="B1564">
        <v>0</v>
      </c>
    </row>
    <row r="1565" spans="1:2" x14ac:dyDescent="0.3">
      <c r="A1565" s="25">
        <v>41743</v>
      </c>
      <c r="B1565">
        <v>10</v>
      </c>
    </row>
    <row r="1566" spans="1:2" x14ac:dyDescent="0.3">
      <c r="A1566" s="25">
        <v>41744</v>
      </c>
      <c r="B1566">
        <v>0</v>
      </c>
    </row>
    <row r="1567" spans="1:2" x14ac:dyDescent="0.3">
      <c r="A1567" s="25">
        <v>41745</v>
      </c>
      <c r="B1567">
        <v>2</v>
      </c>
    </row>
    <row r="1568" spans="1:2" x14ac:dyDescent="0.3">
      <c r="A1568" s="25">
        <v>41746</v>
      </c>
      <c r="B1568">
        <v>2</v>
      </c>
    </row>
    <row r="1569" spans="1:2" x14ac:dyDescent="0.3">
      <c r="A1569" s="25">
        <v>41747</v>
      </c>
      <c r="B1569">
        <v>0</v>
      </c>
    </row>
    <row r="1570" spans="1:2" x14ac:dyDescent="0.3">
      <c r="A1570" s="25">
        <v>41748</v>
      </c>
      <c r="B1570">
        <v>12</v>
      </c>
    </row>
    <row r="1571" spans="1:2" x14ac:dyDescent="0.3">
      <c r="A1571" s="25">
        <v>41749</v>
      </c>
      <c r="B1571">
        <v>1</v>
      </c>
    </row>
    <row r="1572" spans="1:2" x14ac:dyDescent="0.3">
      <c r="A1572" s="25">
        <v>41750</v>
      </c>
      <c r="B1572">
        <v>0</v>
      </c>
    </row>
    <row r="1573" spans="1:2" x14ac:dyDescent="0.3">
      <c r="A1573" s="25">
        <v>41751</v>
      </c>
      <c r="B1573">
        <v>0</v>
      </c>
    </row>
    <row r="1574" spans="1:2" x14ac:dyDescent="0.3">
      <c r="A1574" s="25">
        <v>41752</v>
      </c>
      <c r="B1574">
        <v>0</v>
      </c>
    </row>
    <row r="1575" spans="1:2" x14ac:dyDescent="0.3">
      <c r="A1575" s="25">
        <v>41753</v>
      </c>
      <c r="B1575">
        <v>0</v>
      </c>
    </row>
    <row r="1576" spans="1:2" x14ac:dyDescent="0.3">
      <c r="A1576" s="25">
        <v>41754</v>
      </c>
      <c r="B1576">
        <v>0</v>
      </c>
    </row>
    <row r="1577" spans="1:2" x14ac:dyDescent="0.3">
      <c r="A1577" s="25">
        <v>41755</v>
      </c>
      <c r="B1577">
        <v>0</v>
      </c>
    </row>
    <row r="1578" spans="1:2" x14ac:dyDescent="0.3">
      <c r="A1578" s="25">
        <v>41756</v>
      </c>
      <c r="B1578">
        <v>0</v>
      </c>
    </row>
    <row r="1579" spans="1:2" x14ac:dyDescent="0.3">
      <c r="A1579" s="25">
        <v>41757</v>
      </c>
      <c r="B1579">
        <v>0</v>
      </c>
    </row>
    <row r="1580" spans="1:2" x14ac:dyDescent="0.3">
      <c r="A1580" s="25">
        <v>41758</v>
      </c>
      <c r="B1580">
        <v>0</v>
      </c>
    </row>
    <row r="1581" spans="1:2" x14ac:dyDescent="0.3">
      <c r="A1581" s="25">
        <v>41759</v>
      </c>
      <c r="B1581">
        <v>0</v>
      </c>
    </row>
    <row r="1582" spans="1:2" x14ac:dyDescent="0.3">
      <c r="A1582" s="25">
        <v>41760</v>
      </c>
      <c r="B1582">
        <v>5</v>
      </c>
    </row>
    <row r="1583" spans="1:2" x14ac:dyDescent="0.3">
      <c r="A1583" s="25">
        <v>41761</v>
      </c>
      <c r="B1583">
        <v>0</v>
      </c>
    </row>
    <row r="1584" spans="1:2" x14ac:dyDescent="0.3">
      <c r="A1584" s="25">
        <v>41762</v>
      </c>
      <c r="B1584">
        <v>16</v>
      </c>
    </row>
    <row r="1585" spans="1:2" x14ac:dyDescent="0.3">
      <c r="A1585" s="25">
        <v>41763</v>
      </c>
      <c r="B1585">
        <v>0</v>
      </c>
    </row>
    <row r="1586" spans="1:2" x14ac:dyDescent="0.3">
      <c r="A1586" s="25">
        <v>41764</v>
      </c>
      <c r="B1586">
        <v>2</v>
      </c>
    </row>
    <row r="1587" spans="1:2" x14ac:dyDescent="0.3">
      <c r="A1587" s="25">
        <v>41765</v>
      </c>
      <c r="B1587">
        <v>10</v>
      </c>
    </row>
    <row r="1588" spans="1:2" x14ac:dyDescent="0.3">
      <c r="A1588" s="25">
        <v>41766</v>
      </c>
      <c r="B1588">
        <v>0</v>
      </c>
    </row>
    <row r="1589" spans="1:2" x14ac:dyDescent="0.3">
      <c r="A1589" s="25">
        <v>41767</v>
      </c>
      <c r="B1589">
        <v>1</v>
      </c>
    </row>
    <row r="1590" spans="1:2" x14ac:dyDescent="0.3">
      <c r="A1590" s="25">
        <v>41768</v>
      </c>
      <c r="B1590">
        <v>12</v>
      </c>
    </row>
    <row r="1591" spans="1:2" x14ac:dyDescent="0.3">
      <c r="A1591" s="25">
        <v>41769</v>
      </c>
      <c r="B1591">
        <v>1</v>
      </c>
    </row>
    <row r="1592" spans="1:2" x14ac:dyDescent="0.3">
      <c r="A1592" s="25">
        <v>41770</v>
      </c>
      <c r="B1592">
        <v>7</v>
      </c>
    </row>
    <row r="1593" spans="1:2" x14ac:dyDescent="0.3">
      <c r="A1593" s="25">
        <v>41771</v>
      </c>
      <c r="B1593">
        <v>2</v>
      </c>
    </row>
    <row r="1594" spans="1:2" x14ac:dyDescent="0.3">
      <c r="A1594" s="25">
        <v>41772</v>
      </c>
      <c r="B1594">
        <v>0</v>
      </c>
    </row>
    <row r="1595" spans="1:2" x14ac:dyDescent="0.3">
      <c r="A1595" s="25">
        <v>41773</v>
      </c>
      <c r="B1595">
        <v>79</v>
      </c>
    </row>
    <row r="1596" spans="1:2" x14ac:dyDescent="0.3">
      <c r="A1596" s="25">
        <v>41774</v>
      </c>
      <c r="B1596">
        <v>23</v>
      </c>
    </row>
    <row r="1597" spans="1:2" x14ac:dyDescent="0.3">
      <c r="A1597" s="25">
        <v>41775</v>
      </c>
      <c r="B1597">
        <v>0</v>
      </c>
    </row>
    <row r="1598" spans="1:2" x14ac:dyDescent="0.3">
      <c r="A1598" s="25">
        <v>41776</v>
      </c>
      <c r="B1598">
        <v>9</v>
      </c>
    </row>
    <row r="1599" spans="1:2" x14ac:dyDescent="0.3">
      <c r="A1599" s="25">
        <v>41777</v>
      </c>
      <c r="B1599">
        <v>12</v>
      </c>
    </row>
    <row r="1600" spans="1:2" x14ac:dyDescent="0.3">
      <c r="A1600" s="25">
        <v>41778</v>
      </c>
      <c r="B1600">
        <v>0</v>
      </c>
    </row>
    <row r="1601" spans="1:2" x14ac:dyDescent="0.3">
      <c r="A1601" s="25">
        <v>41779</v>
      </c>
      <c r="B1601">
        <v>0</v>
      </c>
    </row>
    <row r="1602" spans="1:2" x14ac:dyDescent="0.3">
      <c r="A1602" s="25">
        <v>41780</v>
      </c>
      <c r="B1602">
        <v>0</v>
      </c>
    </row>
    <row r="1603" spans="1:2" x14ac:dyDescent="0.3">
      <c r="A1603" s="25">
        <v>41781</v>
      </c>
      <c r="B1603">
        <v>0</v>
      </c>
    </row>
    <row r="1604" spans="1:2" x14ac:dyDescent="0.3">
      <c r="A1604" s="25">
        <v>41782</v>
      </c>
      <c r="B1604">
        <v>0</v>
      </c>
    </row>
    <row r="1605" spans="1:2" x14ac:dyDescent="0.3">
      <c r="A1605" s="25">
        <v>41783</v>
      </c>
      <c r="B1605">
        <v>0</v>
      </c>
    </row>
    <row r="1606" spans="1:2" x14ac:dyDescent="0.3">
      <c r="A1606" s="25">
        <v>41784</v>
      </c>
      <c r="B1606">
        <v>60</v>
      </c>
    </row>
    <row r="1607" spans="1:2" x14ac:dyDescent="0.3">
      <c r="A1607" s="25">
        <v>41785</v>
      </c>
      <c r="B1607">
        <v>0</v>
      </c>
    </row>
    <row r="1608" spans="1:2" x14ac:dyDescent="0.3">
      <c r="A1608" s="25">
        <v>41786</v>
      </c>
      <c r="B1608">
        <v>0</v>
      </c>
    </row>
    <row r="1609" spans="1:2" x14ac:dyDescent="0.3">
      <c r="A1609" s="25">
        <v>41787</v>
      </c>
      <c r="B1609">
        <v>0</v>
      </c>
    </row>
    <row r="1610" spans="1:2" x14ac:dyDescent="0.3">
      <c r="A1610" s="25">
        <v>41788</v>
      </c>
      <c r="B1610">
        <v>15</v>
      </c>
    </row>
    <row r="1611" spans="1:2" x14ac:dyDescent="0.3">
      <c r="A1611" s="25">
        <v>41789</v>
      </c>
      <c r="B1611">
        <v>5</v>
      </c>
    </row>
    <row r="1612" spans="1:2" x14ac:dyDescent="0.3">
      <c r="A1612" s="25">
        <v>41790</v>
      </c>
      <c r="B1612">
        <v>11</v>
      </c>
    </row>
    <row r="1613" spans="1:2" x14ac:dyDescent="0.3">
      <c r="A1613" s="25">
        <v>41791</v>
      </c>
      <c r="B1613">
        <v>0</v>
      </c>
    </row>
    <row r="1614" spans="1:2" x14ac:dyDescent="0.3">
      <c r="A1614" s="25">
        <v>41792</v>
      </c>
      <c r="B1614">
        <v>4</v>
      </c>
    </row>
    <row r="1615" spans="1:2" x14ac:dyDescent="0.3">
      <c r="A1615" s="25">
        <v>41793</v>
      </c>
      <c r="B1615">
        <v>13</v>
      </c>
    </row>
    <row r="1616" spans="1:2" x14ac:dyDescent="0.3">
      <c r="A1616" s="25">
        <v>41794</v>
      </c>
      <c r="B1616">
        <v>61</v>
      </c>
    </row>
    <row r="1617" spans="1:2" x14ac:dyDescent="0.3">
      <c r="A1617" s="25">
        <v>41795</v>
      </c>
      <c r="B1617">
        <v>0</v>
      </c>
    </row>
    <row r="1618" spans="1:2" x14ac:dyDescent="0.3">
      <c r="A1618" s="25">
        <v>41796</v>
      </c>
      <c r="B1618">
        <v>0</v>
      </c>
    </row>
    <row r="1619" spans="1:2" x14ac:dyDescent="0.3">
      <c r="A1619" s="25">
        <v>41797</v>
      </c>
      <c r="B1619">
        <v>35</v>
      </c>
    </row>
    <row r="1620" spans="1:2" x14ac:dyDescent="0.3">
      <c r="A1620" s="25">
        <v>41798</v>
      </c>
      <c r="B1620">
        <v>1</v>
      </c>
    </row>
    <row r="1621" spans="1:2" x14ac:dyDescent="0.3">
      <c r="A1621" s="25">
        <v>41799</v>
      </c>
      <c r="B1621">
        <v>0</v>
      </c>
    </row>
    <row r="1622" spans="1:2" x14ac:dyDescent="0.3">
      <c r="A1622" s="25">
        <v>41800</v>
      </c>
      <c r="B1622">
        <v>0</v>
      </c>
    </row>
    <row r="1623" spans="1:2" x14ac:dyDescent="0.3">
      <c r="A1623" s="25">
        <v>41801</v>
      </c>
      <c r="B1623">
        <v>1</v>
      </c>
    </row>
    <row r="1624" spans="1:2" x14ac:dyDescent="0.3">
      <c r="A1624" s="25">
        <v>41802</v>
      </c>
      <c r="B1624">
        <v>3</v>
      </c>
    </row>
    <row r="1625" spans="1:2" x14ac:dyDescent="0.3">
      <c r="A1625" s="25">
        <v>41803</v>
      </c>
      <c r="B1625">
        <v>0</v>
      </c>
    </row>
    <row r="1626" spans="1:2" x14ac:dyDescent="0.3">
      <c r="A1626" s="25">
        <v>41804</v>
      </c>
      <c r="B1626">
        <v>0</v>
      </c>
    </row>
    <row r="1627" spans="1:2" x14ac:dyDescent="0.3">
      <c r="A1627" s="25">
        <v>41805</v>
      </c>
      <c r="B1627">
        <v>1</v>
      </c>
    </row>
    <row r="1628" spans="1:2" x14ac:dyDescent="0.3">
      <c r="A1628" s="25">
        <v>41806</v>
      </c>
      <c r="B1628">
        <v>0</v>
      </c>
    </row>
    <row r="1629" spans="1:2" x14ac:dyDescent="0.3">
      <c r="A1629" s="25">
        <v>41807</v>
      </c>
      <c r="B1629">
        <v>16</v>
      </c>
    </row>
    <row r="1630" spans="1:2" x14ac:dyDescent="0.3">
      <c r="A1630" s="25">
        <v>41808</v>
      </c>
      <c r="B1630">
        <v>52</v>
      </c>
    </row>
    <row r="1631" spans="1:2" x14ac:dyDescent="0.3">
      <c r="A1631" s="25">
        <v>41809</v>
      </c>
      <c r="B1631">
        <v>11</v>
      </c>
    </row>
    <row r="1632" spans="1:2" x14ac:dyDescent="0.3">
      <c r="A1632" s="25">
        <v>41810</v>
      </c>
      <c r="B1632">
        <v>6</v>
      </c>
    </row>
    <row r="1633" spans="1:2" x14ac:dyDescent="0.3">
      <c r="A1633" s="25">
        <v>41811</v>
      </c>
      <c r="B1633">
        <v>70</v>
      </c>
    </row>
    <row r="1634" spans="1:2" x14ac:dyDescent="0.3">
      <c r="A1634" s="25">
        <v>41812</v>
      </c>
      <c r="B1634">
        <v>8</v>
      </c>
    </row>
    <row r="1635" spans="1:2" x14ac:dyDescent="0.3">
      <c r="A1635" s="25">
        <v>41813</v>
      </c>
      <c r="B1635">
        <v>0</v>
      </c>
    </row>
    <row r="1636" spans="1:2" x14ac:dyDescent="0.3">
      <c r="A1636" s="25">
        <v>41814</v>
      </c>
      <c r="B1636">
        <v>1</v>
      </c>
    </row>
    <row r="1637" spans="1:2" x14ac:dyDescent="0.3">
      <c r="A1637" s="25">
        <v>41815</v>
      </c>
      <c r="B1637">
        <v>0</v>
      </c>
    </row>
    <row r="1638" spans="1:2" x14ac:dyDescent="0.3">
      <c r="A1638" s="25">
        <v>41816</v>
      </c>
      <c r="B1638">
        <v>0</v>
      </c>
    </row>
    <row r="1639" spans="1:2" x14ac:dyDescent="0.3">
      <c r="A1639" s="25">
        <v>41817</v>
      </c>
      <c r="B1639">
        <v>0</v>
      </c>
    </row>
    <row r="1640" spans="1:2" x14ac:dyDescent="0.3">
      <c r="A1640" s="25">
        <v>41818</v>
      </c>
      <c r="B1640">
        <v>0</v>
      </c>
    </row>
    <row r="1641" spans="1:2" x14ac:dyDescent="0.3">
      <c r="A1641" s="25">
        <v>41819</v>
      </c>
      <c r="B1641">
        <v>0</v>
      </c>
    </row>
    <row r="1642" spans="1:2" x14ac:dyDescent="0.3">
      <c r="A1642" s="25">
        <v>41820</v>
      </c>
      <c r="B1642">
        <v>0</v>
      </c>
    </row>
    <row r="1643" spans="1:2" x14ac:dyDescent="0.3">
      <c r="A1643" s="25">
        <v>41821</v>
      </c>
      <c r="B1643">
        <v>0</v>
      </c>
    </row>
    <row r="1644" spans="1:2" x14ac:dyDescent="0.3">
      <c r="A1644" s="25">
        <v>41822</v>
      </c>
      <c r="B1644">
        <v>0</v>
      </c>
    </row>
    <row r="1645" spans="1:2" x14ac:dyDescent="0.3">
      <c r="A1645" s="25">
        <v>41823</v>
      </c>
      <c r="B1645">
        <v>0</v>
      </c>
    </row>
    <row r="1646" spans="1:2" x14ac:dyDescent="0.3">
      <c r="A1646" s="25">
        <v>41824</v>
      </c>
      <c r="B1646">
        <v>0</v>
      </c>
    </row>
    <row r="1647" spans="1:2" x14ac:dyDescent="0.3">
      <c r="A1647" s="25">
        <v>41825</v>
      </c>
      <c r="B1647">
        <v>3</v>
      </c>
    </row>
    <row r="1648" spans="1:2" x14ac:dyDescent="0.3">
      <c r="A1648" s="25">
        <v>41826</v>
      </c>
      <c r="B1648">
        <v>0</v>
      </c>
    </row>
    <row r="1649" spans="1:2" x14ac:dyDescent="0.3">
      <c r="A1649" s="25">
        <v>41827</v>
      </c>
      <c r="B1649">
        <v>18</v>
      </c>
    </row>
    <row r="1650" spans="1:2" x14ac:dyDescent="0.3">
      <c r="A1650" s="25">
        <v>41828</v>
      </c>
      <c r="B1650">
        <v>0</v>
      </c>
    </row>
    <row r="1651" spans="1:2" x14ac:dyDescent="0.3">
      <c r="A1651" s="25">
        <v>41829</v>
      </c>
      <c r="B1651">
        <v>0</v>
      </c>
    </row>
    <row r="1652" spans="1:2" x14ac:dyDescent="0.3">
      <c r="A1652" s="25">
        <v>41830</v>
      </c>
      <c r="B1652">
        <v>0</v>
      </c>
    </row>
    <row r="1653" spans="1:2" x14ac:dyDescent="0.3">
      <c r="A1653" s="25">
        <v>41831</v>
      </c>
      <c r="B1653">
        <v>0</v>
      </c>
    </row>
    <row r="1654" spans="1:2" x14ac:dyDescent="0.3">
      <c r="A1654" s="25">
        <v>41832</v>
      </c>
      <c r="B1654">
        <v>11</v>
      </c>
    </row>
    <row r="1655" spans="1:2" x14ac:dyDescent="0.3">
      <c r="A1655" s="25">
        <v>41833</v>
      </c>
      <c r="B1655">
        <v>0</v>
      </c>
    </row>
    <row r="1656" spans="1:2" x14ac:dyDescent="0.3">
      <c r="A1656" s="25">
        <v>41834</v>
      </c>
      <c r="B1656">
        <v>3</v>
      </c>
    </row>
    <row r="1657" spans="1:2" x14ac:dyDescent="0.3">
      <c r="A1657" s="25">
        <v>41835</v>
      </c>
      <c r="B1657">
        <v>12</v>
      </c>
    </row>
    <row r="1658" spans="1:2" x14ac:dyDescent="0.3">
      <c r="A1658" s="25">
        <v>41836</v>
      </c>
      <c r="B1658">
        <v>0</v>
      </c>
    </row>
    <row r="1659" spans="1:2" x14ac:dyDescent="0.3">
      <c r="A1659" s="25">
        <v>41837</v>
      </c>
      <c r="B1659">
        <v>0</v>
      </c>
    </row>
    <row r="1660" spans="1:2" x14ac:dyDescent="0.3">
      <c r="A1660" s="25">
        <v>41838</v>
      </c>
      <c r="B1660">
        <v>0</v>
      </c>
    </row>
    <row r="1661" spans="1:2" x14ac:dyDescent="0.3">
      <c r="A1661" s="25">
        <v>41839</v>
      </c>
      <c r="B1661">
        <v>0</v>
      </c>
    </row>
    <row r="1662" spans="1:2" x14ac:dyDescent="0.3">
      <c r="A1662" s="25">
        <v>41840</v>
      </c>
      <c r="B1662">
        <v>0</v>
      </c>
    </row>
    <row r="1663" spans="1:2" x14ac:dyDescent="0.3">
      <c r="A1663" s="25">
        <v>41841</v>
      </c>
      <c r="B1663">
        <v>0</v>
      </c>
    </row>
    <row r="1664" spans="1:2" x14ac:dyDescent="0.3">
      <c r="A1664" s="25">
        <v>41842</v>
      </c>
      <c r="B1664">
        <v>1</v>
      </c>
    </row>
    <row r="1665" spans="1:2" x14ac:dyDescent="0.3">
      <c r="A1665" s="25">
        <v>41843</v>
      </c>
      <c r="B1665">
        <v>0</v>
      </c>
    </row>
    <row r="1666" spans="1:2" x14ac:dyDescent="0.3">
      <c r="A1666" s="25">
        <v>41844</v>
      </c>
      <c r="B1666">
        <v>0</v>
      </c>
    </row>
    <row r="1667" spans="1:2" x14ac:dyDescent="0.3">
      <c r="A1667" s="25">
        <v>41845</v>
      </c>
      <c r="B1667">
        <v>0</v>
      </c>
    </row>
    <row r="1668" spans="1:2" x14ac:dyDescent="0.3">
      <c r="A1668" s="25">
        <v>41846</v>
      </c>
      <c r="B1668">
        <v>0</v>
      </c>
    </row>
    <row r="1669" spans="1:2" x14ac:dyDescent="0.3">
      <c r="A1669" s="25">
        <v>41847</v>
      </c>
      <c r="B1669">
        <v>0</v>
      </c>
    </row>
    <row r="1670" spans="1:2" x14ac:dyDescent="0.3">
      <c r="A1670" s="25">
        <v>41848</v>
      </c>
      <c r="B1670">
        <v>0</v>
      </c>
    </row>
    <row r="1671" spans="1:2" x14ac:dyDescent="0.3">
      <c r="A1671" s="25">
        <v>41849</v>
      </c>
      <c r="B1671">
        <v>0</v>
      </c>
    </row>
    <row r="1672" spans="1:2" x14ac:dyDescent="0.3">
      <c r="A1672" s="25">
        <v>41850</v>
      </c>
      <c r="B1672">
        <v>1</v>
      </c>
    </row>
    <row r="1673" spans="1:2" x14ac:dyDescent="0.3">
      <c r="A1673" s="25">
        <v>41851</v>
      </c>
      <c r="B1673">
        <v>0</v>
      </c>
    </row>
    <row r="1674" spans="1:2" x14ac:dyDescent="0.3">
      <c r="A1674" s="25">
        <v>41852</v>
      </c>
      <c r="B1674">
        <v>0</v>
      </c>
    </row>
    <row r="1675" spans="1:2" x14ac:dyDescent="0.3">
      <c r="A1675" s="25">
        <v>41853</v>
      </c>
      <c r="B1675">
        <v>36</v>
      </c>
    </row>
    <row r="1676" spans="1:2" x14ac:dyDescent="0.3">
      <c r="A1676" s="25">
        <v>41854</v>
      </c>
      <c r="B1676">
        <v>0</v>
      </c>
    </row>
    <row r="1677" spans="1:2" x14ac:dyDescent="0.3">
      <c r="A1677" s="25">
        <v>41855</v>
      </c>
      <c r="B1677">
        <v>0</v>
      </c>
    </row>
    <row r="1678" spans="1:2" x14ac:dyDescent="0.3">
      <c r="A1678" s="25">
        <v>41856</v>
      </c>
      <c r="B1678">
        <v>0</v>
      </c>
    </row>
    <row r="1679" spans="1:2" x14ac:dyDescent="0.3">
      <c r="A1679" s="25">
        <v>41857</v>
      </c>
      <c r="B1679">
        <v>3</v>
      </c>
    </row>
    <row r="1680" spans="1:2" x14ac:dyDescent="0.3">
      <c r="A1680" s="25">
        <v>41858</v>
      </c>
      <c r="B1680">
        <v>0</v>
      </c>
    </row>
    <row r="1681" spans="1:2" x14ac:dyDescent="0.3">
      <c r="A1681" s="25">
        <v>41859</v>
      </c>
      <c r="B1681">
        <v>2</v>
      </c>
    </row>
    <row r="1682" spans="1:2" x14ac:dyDescent="0.3">
      <c r="A1682" s="25">
        <v>41860</v>
      </c>
      <c r="B1682">
        <v>0</v>
      </c>
    </row>
    <row r="1683" spans="1:2" x14ac:dyDescent="0.3">
      <c r="A1683" s="25">
        <v>41861</v>
      </c>
      <c r="B1683">
        <v>1</v>
      </c>
    </row>
    <row r="1684" spans="1:2" x14ac:dyDescent="0.3">
      <c r="A1684" s="25">
        <v>41862</v>
      </c>
      <c r="B1684">
        <v>0</v>
      </c>
    </row>
    <row r="1685" spans="1:2" x14ac:dyDescent="0.3">
      <c r="A1685" s="25">
        <v>41863</v>
      </c>
      <c r="B1685">
        <v>0</v>
      </c>
    </row>
    <row r="1686" spans="1:2" x14ac:dyDescent="0.3">
      <c r="A1686" s="25">
        <v>41864</v>
      </c>
      <c r="B1686">
        <v>15</v>
      </c>
    </row>
    <row r="1687" spans="1:2" x14ac:dyDescent="0.3">
      <c r="A1687" s="25">
        <v>41865</v>
      </c>
      <c r="B1687">
        <v>9</v>
      </c>
    </row>
    <row r="1688" spans="1:2" x14ac:dyDescent="0.3">
      <c r="A1688" s="25">
        <v>41866</v>
      </c>
      <c r="B1688">
        <v>0</v>
      </c>
    </row>
    <row r="1689" spans="1:2" x14ac:dyDescent="0.3">
      <c r="A1689" s="25">
        <v>41867</v>
      </c>
      <c r="B1689">
        <v>15</v>
      </c>
    </row>
    <row r="1690" spans="1:2" x14ac:dyDescent="0.3">
      <c r="A1690" s="25">
        <v>41868</v>
      </c>
      <c r="B1690">
        <v>4</v>
      </c>
    </row>
    <row r="1691" spans="1:2" x14ac:dyDescent="0.3">
      <c r="A1691" s="25">
        <v>41869</v>
      </c>
      <c r="B1691">
        <v>1</v>
      </c>
    </row>
    <row r="1692" spans="1:2" x14ac:dyDescent="0.3">
      <c r="A1692" s="25">
        <v>41870</v>
      </c>
      <c r="B1692">
        <v>0</v>
      </c>
    </row>
    <row r="1693" spans="1:2" x14ac:dyDescent="0.3">
      <c r="A1693" s="25">
        <v>41871</v>
      </c>
      <c r="B1693">
        <v>0</v>
      </c>
    </row>
    <row r="1694" spans="1:2" x14ac:dyDescent="0.3">
      <c r="A1694" s="25">
        <v>41872</v>
      </c>
      <c r="B1694">
        <v>31</v>
      </c>
    </row>
    <row r="1695" spans="1:2" x14ac:dyDescent="0.3">
      <c r="A1695" s="25">
        <v>41873</v>
      </c>
      <c r="B1695">
        <v>0</v>
      </c>
    </row>
    <row r="1696" spans="1:2" x14ac:dyDescent="0.3">
      <c r="A1696" s="25">
        <v>41874</v>
      </c>
      <c r="B1696">
        <v>20</v>
      </c>
    </row>
    <row r="1697" spans="1:2" x14ac:dyDescent="0.3">
      <c r="A1697" s="25">
        <v>41875</v>
      </c>
      <c r="B1697">
        <v>1</v>
      </c>
    </row>
    <row r="1698" spans="1:2" x14ac:dyDescent="0.3">
      <c r="A1698" s="25">
        <v>41876</v>
      </c>
      <c r="B1698">
        <v>0</v>
      </c>
    </row>
    <row r="1699" spans="1:2" x14ac:dyDescent="0.3">
      <c r="A1699" s="25">
        <v>41877</v>
      </c>
      <c r="B1699">
        <v>3</v>
      </c>
    </row>
    <row r="1700" spans="1:2" x14ac:dyDescent="0.3">
      <c r="A1700" s="25">
        <v>41878</v>
      </c>
      <c r="B1700">
        <v>0</v>
      </c>
    </row>
    <row r="1701" spans="1:2" x14ac:dyDescent="0.3">
      <c r="A1701" s="25">
        <v>41879</v>
      </c>
      <c r="B1701">
        <v>0</v>
      </c>
    </row>
    <row r="1702" spans="1:2" x14ac:dyDescent="0.3">
      <c r="A1702" s="25">
        <v>41880</v>
      </c>
      <c r="B1702">
        <v>0</v>
      </c>
    </row>
    <row r="1703" spans="1:2" x14ac:dyDescent="0.3">
      <c r="A1703" s="25">
        <v>41881</v>
      </c>
      <c r="B1703">
        <v>0</v>
      </c>
    </row>
    <row r="1704" spans="1:2" x14ac:dyDescent="0.3">
      <c r="A1704" s="25">
        <v>41882</v>
      </c>
      <c r="B1704">
        <v>1</v>
      </c>
    </row>
    <row r="1705" spans="1:2" x14ac:dyDescent="0.3">
      <c r="A1705" s="25">
        <v>41883</v>
      </c>
      <c r="B1705">
        <v>0</v>
      </c>
    </row>
    <row r="1706" spans="1:2" x14ac:dyDescent="0.3">
      <c r="A1706" s="25">
        <v>41884</v>
      </c>
      <c r="B1706">
        <v>0</v>
      </c>
    </row>
    <row r="1707" spans="1:2" x14ac:dyDescent="0.3">
      <c r="A1707" s="25">
        <v>41885</v>
      </c>
      <c r="B1707">
        <v>5</v>
      </c>
    </row>
    <row r="1708" spans="1:2" x14ac:dyDescent="0.3">
      <c r="A1708" s="25">
        <v>41886</v>
      </c>
      <c r="B1708">
        <v>14</v>
      </c>
    </row>
    <row r="1709" spans="1:2" x14ac:dyDescent="0.3">
      <c r="A1709" s="25">
        <v>41887</v>
      </c>
      <c r="B1709">
        <v>0</v>
      </c>
    </row>
    <row r="1710" spans="1:2" x14ac:dyDescent="0.3">
      <c r="A1710" s="25">
        <v>41888</v>
      </c>
      <c r="B1710">
        <v>1</v>
      </c>
    </row>
    <row r="1711" spans="1:2" x14ac:dyDescent="0.3">
      <c r="A1711" s="25">
        <v>41889</v>
      </c>
      <c r="B1711">
        <v>0</v>
      </c>
    </row>
    <row r="1712" spans="1:2" x14ac:dyDescent="0.3">
      <c r="A1712" s="25">
        <v>41890</v>
      </c>
      <c r="B1712">
        <v>3</v>
      </c>
    </row>
    <row r="1713" spans="1:2" x14ac:dyDescent="0.3">
      <c r="A1713" s="25">
        <v>41891</v>
      </c>
      <c r="B1713">
        <v>0</v>
      </c>
    </row>
    <row r="1714" spans="1:2" x14ac:dyDescent="0.3">
      <c r="A1714" s="25">
        <v>41892</v>
      </c>
      <c r="B1714">
        <v>2</v>
      </c>
    </row>
    <row r="1715" spans="1:2" x14ac:dyDescent="0.3">
      <c r="A1715" s="25">
        <v>41893</v>
      </c>
      <c r="B1715">
        <v>0</v>
      </c>
    </row>
    <row r="1716" spans="1:2" x14ac:dyDescent="0.3">
      <c r="A1716" s="25">
        <v>41894</v>
      </c>
      <c r="B1716">
        <v>0</v>
      </c>
    </row>
    <row r="1717" spans="1:2" x14ac:dyDescent="0.3">
      <c r="A1717" s="25">
        <v>41895</v>
      </c>
      <c r="B1717">
        <v>0</v>
      </c>
    </row>
    <row r="1718" spans="1:2" x14ac:dyDescent="0.3">
      <c r="A1718" s="25">
        <v>41896</v>
      </c>
      <c r="B1718">
        <v>2</v>
      </c>
    </row>
    <row r="1719" spans="1:2" x14ac:dyDescent="0.3">
      <c r="A1719" s="25">
        <v>41897</v>
      </c>
      <c r="B1719">
        <v>1</v>
      </c>
    </row>
    <row r="1720" spans="1:2" x14ac:dyDescent="0.3">
      <c r="A1720" s="25">
        <v>41898</v>
      </c>
      <c r="B1720">
        <v>0</v>
      </c>
    </row>
    <row r="1721" spans="1:2" x14ac:dyDescent="0.3">
      <c r="A1721" s="25">
        <v>41899</v>
      </c>
      <c r="B1721">
        <v>0</v>
      </c>
    </row>
    <row r="1722" spans="1:2" x14ac:dyDescent="0.3">
      <c r="A1722" s="25">
        <v>41900</v>
      </c>
      <c r="B1722">
        <v>2</v>
      </c>
    </row>
    <row r="1723" spans="1:2" x14ac:dyDescent="0.3">
      <c r="A1723" s="25">
        <v>41901</v>
      </c>
      <c r="B1723">
        <v>16</v>
      </c>
    </row>
    <row r="1724" spans="1:2" x14ac:dyDescent="0.3">
      <c r="A1724" s="25">
        <v>41902</v>
      </c>
      <c r="B1724">
        <v>0</v>
      </c>
    </row>
    <row r="1725" spans="1:2" x14ac:dyDescent="0.3">
      <c r="A1725" s="25">
        <v>41903</v>
      </c>
      <c r="B1725">
        <v>0</v>
      </c>
    </row>
    <row r="1726" spans="1:2" x14ac:dyDescent="0.3">
      <c r="A1726" s="25">
        <v>41904</v>
      </c>
      <c r="B1726">
        <v>0</v>
      </c>
    </row>
    <row r="1727" spans="1:2" x14ac:dyDescent="0.3">
      <c r="A1727" s="25">
        <v>41905</v>
      </c>
      <c r="B1727">
        <v>3</v>
      </c>
    </row>
    <row r="1728" spans="1:2" x14ac:dyDescent="0.3">
      <c r="A1728" s="25">
        <v>41906</v>
      </c>
      <c r="B1728">
        <v>1</v>
      </c>
    </row>
    <row r="1729" spans="1:2" x14ac:dyDescent="0.3">
      <c r="A1729" s="25">
        <v>41907</v>
      </c>
      <c r="B1729">
        <v>4</v>
      </c>
    </row>
    <row r="1730" spans="1:2" x14ac:dyDescent="0.3">
      <c r="A1730" s="25">
        <v>41908</v>
      </c>
      <c r="B1730">
        <v>0</v>
      </c>
    </row>
    <row r="1731" spans="1:2" x14ac:dyDescent="0.3">
      <c r="A1731" s="25">
        <v>41909</v>
      </c>
      <c r="B1731">
        <v>10</v>
      </c>
    </row>
    <row r="1732" spans="1:2" x14ac:dyDescent="0.3">
      <c r="A1732" s="25">
        <v>41910</v>
      </c>
      <c r="B1732">
        <v>7</v>
      </c>
    </row>
    <row r="1733" spans="1:2" x14ac:dyDescent="0.3">
      <c r="A1733" s="25">
        <v>41911</v>
      </c>
      <c r="B1733">
        <v>0</v>
      </c>
    </row>
    <row r="1734" spans="1:2" x14ac:dyDescent="0.3">
      <c r="A1734" s="25">
        <v>41912</v>
      </c>
      <c r="B1734">
        <v>0</v>
      </c>
    </row>
    <row r="1735" spans="1:2" x14ac:dyDescent="0.3">
      <c r="A1735" s="25">
        <v>41913</v>
      </c>
      <c r="B1735">
        <v>0</v>
      </c>
    </row>
    <row r="1736" spans="1:2" x14ac:dyDescent="0.3">
      <c r="A1736" s="25">
        <v>41914</v>
      </c>
      <c r="B1736">
        <v>0</v>
      </c>
    </row>
    <row r="1737" spans="1:2" x14ac:dyDescent="0.3">
      <c r="A1737" s="25">
        <v>41915</v>
      </c>
      <c r="B1737">
        <v>0</v>
      </c>
    </row>
    <row r="1738" spans="1:2" x14ac:dyDescent="0.3">
      <c r="A1738" s="25">
        <v>41916</v>
      </c>
      <c r="B1738">
        <v>0</v>
      </c>
    </row>
    <row r="1739" spans="1:2" x14ac:dyDescent="0.3">
      <c r="A1739" s="25">
        <v>41917</v>
      </c>
      <c r="B1739">
        <v>0</v>
      </c>
    </row>
    <row r="1740" spans="1:2" x14ac:dyDescent="0.3">
      <c r="A1740" s="25">
        <v>41918</v>
      </c>
      <c r="B1740">
        <v>0</v>
      </c>
    </row>
    <row r="1741" spans="1:2" x14ac:dyDescent="0.3">
      <c r="A1741" s="25">
        <v>41919</v>
      </c>
      <c r="B1741">
        <v>0</v>
      </c>
    </row>
    <row r="1742" spans="1:2" x14ac:dyDescent="0.3">
      <c r="A1742" s="25">
        <v>41920</v>
      </c>
      <c r="B1742">
        <v>0</v>
      </c>
    </row>
    <row r="1743" spans="1:2" x14ac:dyDescent="0.3">
      <c r="A1743" s="25">
        <v>41921</v>
      </c>
      <c r="B1743">
        <v>3</v>
      </c>
    </row>
    <row r="1744" spans="1:2" x14ac:dyDescent="0.3">
      <c r="A1744" s="25">
        <v>41922</v>
      </c>
      <c r="B1744">
        <v>5</v>
      </c>
    </row>
    <row r="1745" spans="1:2" x14ac:dyDescent="0.3">
      <c r="A1745" s="25">
        <v>41923</v>
      </c>
      <c r="B1745">
        <v>0</v>
      </c>
    </row>
    <row r="1746" spans="1:2" x14ac:dyDescent="0.3">
      <c r="A1746" s="25">
        <v>41924</v>
      </c>
      <c r="B1746">
        <v>9</v>
      </c>
    </row>
    <row r="1747" spans="1:2" x14ac:dyDescent="0.3">
      <c r="A1747" s="25">
        <v>41925</v>
      </c>
      <c r="B1747">
        <v>0</v>
      </c>
    </row>
    <row r="1748" spans="1:2" x14ac:dyDescent="0.3">
      <c r="A1748" s="25">
        <v>41926</v>
      </c>
      <c r="B1748">
        <v>0</v>
      </c>
    </row>
    <row r="1749" spans="1:2" x14ac:dyDescent="0.3">
      <c r="A1749" s="25">
        <v>41927</v>
      </c>
      <c r="B1749">
        <v>0</v>
      </c>
    </row>
    <row r="1750" spans="1:2" x14ac:dyDescent="0.3">
      <c r="A1750" s="25">
        <v>41928</v>
      </c>
      <c r="B1750">
        <v>1</v>
      </c>
    </row>
    <row r="1751" spans="1:2" x14ac:dyDescent="0.3">
      <c r="A1751" s="25">
        <v>41929</v>
      </c>
      <c r="B1751">
        <v>1</v>
      </c>
    </row>
    <row r="1752" spans="1:2" x14ac:dyDescent="0.3">
      <c r="A1752" s="25">
        <v>41930</v>
      </c>
      <c r="B1752">
        <v>0</v>
      </c>
    </row>
    <row r="1753" spans="1:2" x14ac:dyDescent="0.3">
      <c r="A1753" s="25">
        <v>41931</v>
      </c>
      <c r="B1753">
        <v>0</v>
      </c>
    </row>
    <row r="1754" spans="1:2" x14ac:dyDescent="0.3">
      <c r="A1754" s="25">
        <v>41932</v>
      </c>
      <c r="B1754">
        <v>12</v>
      </c>
    </row>
    <row r="1755" spans="1:2" x14ac:dyDescent="0.3">
      <c r="A1755" s="25">
        <v>41933</v>
      </c>
      <c r="B1755">
        <v>0</v>
      </c>
    </row>
    <row r="1756" spans="1:2" x14ac:dyDescent="0.3">
      <c r="A1756" s="25">
        <v>41934</v>
      </c>
      <c r="B1756">
        <v>0</v>
      </c>
    </row>
    <row r="1757" spans="1:2" x14ac:dyDescent="0.3">
      <c r="A1757" s="25">
        <v>41935</v>
      </c>
      <c r="B1757">
        <v>0</v>
      </c>
    </row>
    <row r="1758" spans="1:2" x14ac:dyDescent="0.3">
      <c r="A1758" s="25">
        <v>41936</v>
      </c>
      <c r="B1758">
        <v>7</v>
      </c>
    </row>
    <row r="1759" spans="1:2" x14ac:dyDescent="0.3">
      <c r="A1759" s="25">
        <v>41937</v>
      </c>
      <c r="B1759">
        <v>1</v>
      </c>
    </row>
    <row r="1760" spans="1:2" x14ac:dyDescent="0.3">
      <c r="A1760" s="25">
        <v>41938</v>
      </c>
      <c r="B1760">
        <v>7</v>
      </c>
    </row>
    <row r="1761" spans="1:2" x14ac:dyDescent="0.3">
      <c r="A1761" s="25">
        <v>41939</v>
      </c>
      <c r="B1761">
        <v>0</v>
      </c>
    </row>
    <row r="1762" spans="1:2" x14ac:dyDescent="0.3">
      <c r="A1762" s="25">
        <v>41940</v>
      </c>
      <c r="B1762">
        <v>0</v>
      </c>
    </row>
    <row r="1763" spans="1:2" x14ac:dyDescent="0.3">
      <c r="A1763" s="25">
        <v>41941</v>
      </c>
      <c r="B1763">
        <v>0</v>
      </c>
    </row>
    <row r="1764" spans="1:2" x14ac:dyDescent="0.3">
      <c r="A1764" s="25">
        <v>41942</v>
      </c>
      <c r="B1764">
        <v>0</v>
      </c>
    </row>
    <row r="1765" spans="1:2" x14ac:dyDescent="0.3">
      <c r="A1765" s="25">
        <v>41943</v>
      </c>
      <c r="B1765">
        <v>0</v>
      </c>
    </row>
    <row r="1766" spans="1:2" x14ac:dyDescent="0.3">
      <c r="A1766" s="25">
        <v>41944</v>
      </c>
      <c r="B1766">
        <v>0</v>
      </c>
    </row>
    <row r="1767" spans="1:2" x14ac:dyDescent="0.3">
      <c r="A1767" s="25">
        <v>41945</v>
      </c>
      <c r="B1767">
        <v>0</v>
      </c>
    </row>
    <row r="1768" spans="1:2" x14ac:dyDescent="0.3">
      <c r="A1768" s="25">
        <v>41946</v>
      </c>
      <c r="B1768">
        <v>0</v>
      </c>
    </row>
    <row r="1769" spans="1:2" x14ac:dyDescent="0.3">
      <c r="A1769" s="25">
        <v>41947</v>
      </c>
      <c r="B1769">
        <v>0</v>
      </c>
    </row>
    <row r="1770" spans="1:2" x14ac:dyDescent="0.3">
      <c r="A1770" s="25">
        <v>41948</v>
      </c>
      <c r="B1770">
        <v>61</v>
      </c>
    </row>
    <row r="1771" spans="1:2" x14ac:dyDescent="0.3">
      <c r="A1771" s="25">
        <v>41949</v>
      </c>
      <c r="B1771">
        <v>7</v>
      </c>
    </row>
    <row r="1772" spans="1:2" x14ac:dyDescent="0.3">
      <c r="A1772" s="25">
        <v>41950</v>
      </c>
      <c r="B1772">
        <v>0</v>
      </c>
    </row>
    <row r="1773" spans="1:2" x14ac:dyDescent="0.3">
      <c r="A1773" s="25">
        <v>41951</v>
      </c>
      <c r="B1773">
        <v>0</v>
      </c>
    </row>
    <row r="1774" spans="1:2" x14ac:dyDescent="0.3">
      <c r="A1774" s="25">
        <v>41952</v>
      </c>
      <c r="B1774">
        <v>0</v>
      </c>
    </row>
    <row r="1775" spans="1:2" x14ac:dyDescent="0.3">
      <c r="A1775" s="25">
        <v>41953</v>
      </c>
      <c r="B1775">
        <v>0</v>
      </c>
    </row>
    <row r="1776" spans="1:2" x14ac:dyDescent="0.3">
      <c r="A1776" s="25">
        <v>41954</v>
      </c>
      <c r="B1776">
        <v>0</v>
      </c>
    </row>
    <row r="1777" spans="1:2" x14ac:dyDescent="0.3">
      <c r="A1777" s="25">
        <v>41955</v>
      </c>
      <c r="B1777">
        <v>0</v>
      </c>
    </row>
    <row r="1778" spans="1:2" x14ac:dyDescent="0.3">
      <c r="A1778" s="25">
        <v>41956</v>
      </c>
      <c r="B1778">
        <v>0</v>
      </c>
    </row>
    <row r="1779" spans="1:2" x14ac:dyDescent="0.3">
      <c r="A1779" s="25">
        <v>41957</v>
      </c>
      <c r="B1779">
        <v>0</v>
      </c>
    </row>
    <row r="1780" spans="1:2" x14ac:dyDescent="0.3">
      <c r="A1780" s="25">
        <v>41958</v>
      </c>
      <c r="B1780">
        <v>0</v>
      </c>
    </row>
    <row r="1781" spans="1:2" x14ac:dyDescent="0.3">
      <c r="A1781" s="25">
        <v>41959</v>
      </c>
      <c r="B1781">
        <v>19</v>
      </c>
    </row>
    <row r="1782" spans="1:2" x14ac:dyDescent="0.3">
      <c r="A1782" s="25">
        <v>41960</v>
      </c>
      <c r="B1782">
        <v>10</v>
      </c>
    </row>
    <row r="1783" spans="1:2" x14ac:dyDescent="0.3">
      <c r="A1783" s="25">
        <v>41961</v>
      </c>
      <c r="B1783">
        <v>9</v>
      </c>
    </row>
    <row r="1784" spans="1:2" x14ac:dyDescent="0.3">
      <c r="A1784" s="25">
        <v>41962</v>
      </c>
      <c r="B1784">
        <v>0</v>
      </c>
    </row>
    <row r="1785" spans="1:2" x14ac:dyDescent="0.3">
      <c r="A1785" s="25">
        <v>41963</v>
      </c>
      <c r="B1785">
        <v>0</v>
      </c>
    </row>
    <row r="1786" spans="1:2" x14ac:dyDescent="0.3">
      <c r="A1786" s="25">
        <v>41964</v>
      </c>
      <c r="B1786">
        <v>16</v>
      </c>
    </row>
    <row r="1787" spans="1:2" x14ac:dyDescent="0.3">
      <c r="A1787" s="25">
        <v>41965</v>
      </c>
      <c r="B1787">
        <v>0</v>
      </c>
    </row>
    <row r="1788" spans="1:2" x14ac:dyDescent="0.3">
      <c r="A1788" s="25">
        <v>41966</v>
      </c>
      <c r="B1788">
        <v>0</v>
      </c>
    </row>
    <row r="1789" spans="1:2" x14ac:dyDescent="0.3">
      <c r="A1789" s="25">
        <v>41967</v>
      </c>
      <c r="B1789">
        <v>7</v>
      </c>
    </row>
    <row r="1790" spans="1:2" x14ac:dyDescent="0.3">
      <c r="A1790" s="25">
        <v>41968</v>
      </c>
      <c r="B1790">
        <v>3</v>
      </c>
    </row>
    <row r="1791" spans="1:2" x14ac:dyDescent="0.3">
      <c r="A1791" s="25">
        <v>41969</v>
      </c>
      <c r="B1791">
        <v>3</v>
      </c>
    </row>
    <row r="1792" spans="1:2" x14ac:dyDescent="0.3">
      <c r="A1792" s="25">
        <v>41970</v>
      </c>
      <c r="B1792">
        <v>12</v>
      </c>
    </row>
    <row r="1793" spans="1:2" x14ac:dyDescent="0.3">
      <c r="A1793" s="25">
        <v>41971</v>
      </c>
      <c r="B1793">
        <v>0</v>
      </c>
    </row>
    <row r="1794" spans="1:2" x14ac:dyDescent="0.3">
      <c r="A1794" s="25">
        <v>41972</v>
      </c>
      <c r="B1794">
        <v>0</v>
      </c>
    </row>
    <row r="1795" spans="1:2" x14ac:dyDescent="0.3">
      <c r="A1795" s="25">
        <v>41973</v>
      </c>
      <c r="B1795">
        <v>1</v>
      </c>
    </row>
    <row r="1796" spans="1:2" x14ac:dyDescent="0.3">
      <c r="A1796" s="25">
        <v>41974</v>
      </c>
      <c r="B1796">
        <v>0</v>
      </c>
    </row>
    <row r="1797" spans="1:2" x14ac:dyDescent="0.3">
      <c r="A1797" s="25">
        <v>41975</v>
      </c>
      <c r="B1797">
        <v>0</v>
      </c>
    </row>
    <row r="1798" spans="1:2" x14ac:dyDescent="0.3">
      <c r="A1798" s="25">
        <v>41976</v>
      </c>
      <c r="B1798">
        <v>0</v>
      </c>
    </row>
    <row r="1799" spans="1:2" x14ac:dyDescent="0.3">
      <c r="A1799" s="25">
        <v>41977</v>
      </c>
      <c r="B1799">
        <v>6</v>
      </c>
    </row>
    <row r="1800" spans="1:2" x14ac:dyDescent="0.3">
      <c r="A1800" s="25">
        <v>41978</v>
      </c>
      <c r="B1800">
        <v>0</v>
      </c>
    </row>
    <row r="1801" spans="1:2" x14ac:dyDescent="0.3">
      <c r="A1801" s="25">
        <v>41979</v>
      </c>
      <c r="B1801">
        <v>5</v>
      </c>
    </row>
    <row r="1802" spans="1:2" x14ac:dyDescent="0.3">
      <c r="A1802" s="25">
        <v>41980</v>
      </c>
      <c r="B1802">
        <v>3</v>
      </c>
    </row>
    <row r="1803" spans="1:2" x14ac:dyDescent="0.3">
      <c r="A1803" s="25">
        <v>41981</v>
      </c>
      <c r="B1803">
        <v>0</v>
      </c>
    </row>
    <row r="1804" spans="1:2" x14ac:dyDescent="0.3">
      <c r="A1804" s="25">
        <v>41982</v>
      </c>
      <c r="B1804">
        <v>1</v>
      </c>
    </row>
    <row r="1805" spans="1:2" x14ac:dyDescent="0.3">
      <c r="A1805" s="25">
        <v>41983</v>
      </c>
      <c r="B1805">
        <v>0</v>
      </c>
    </row>
    <row r="1806" spans="1:2" x14ac:dyDescent="0.3">
      <c r="A1806" s="25">
        <v>41984</v>
      </c>
      <c r="B1806">
        <v>0</v>
      </c>
    </row>
    <row r="1807" spans="1:2" x14ac:dyDescent="0.3">
      <c r="A1807" s="25">
        <v>41985</v>
      </c>
      <c r="B1807">
        <v>4</v>
      </c>
    </row>
    <row r="1808" spans="1:2" x14ac:dyDescent="0.3">
      <c r="A1808" s="25">
        <v>41986</v>
      </c>
      <c r="B1808">
        <v>0</v>
      </c>
    </row>
    <row r="1809" spans="1:2" x14ac:dyDescent="0.3">
      <c r="A1809" s="25">
        <v>41987</v>
      </c>
      <c r="B1809">
        <v>2</v>
      </c>
    </row>
    <row r="1810" spans="1:2" x14ac:dyDescent="0.3">
      <c r="A1810" s="25">
        <v>41988</v>
      </c>
      <c r="B1810">
        <v>17</v>
      </c>
    </row>
    <row r="1811" spans="1:2" x14ac:dyDescent="0.3">
      <c r="A1811" s="25">
        <v>41989</v>
      </c>
      <c r="B1811">
        <v>3</v>
      </c>
    </row>
    <row r="1812" spans="1:2" x14ac:dyDescent="0.3">
      <c r="A1812" s="25">
        <v>41990</v>
      </c>
      <c r="B1812">
        <v>0</v>
      </c>
    </row>
    <row r="1813" spans="1:2" x14ac:dyDescent="0.3">
      <c r="A1813" s="25">
        <v>41991</v>
      </c>
      <c r="B1813">
        <v>30</v>
      </c>
    </row>
    <row r="1814" spans="1:2" x14ac:dyDescent="0.3">
      <c r="A1814" s="25">
        <v>41992</v>
      </c>
      <c r="B1814">
        <v>16</v>
      </c>
    </row>
    <row r="1815" spans="1:2" x14ac:dyDescent="0.3">
      <c r="A1815" s="25">
        <v>41993</v>
      </c>
      <c r="B1815">
        <v>5</v>
      </c>
    </row>
    <row r="1816" spans="1:2" x14ac:dyDescent="0.3">
      <c r="A1816" s="25">
        <v>41994</v>
      </c>
      <c r="B1816">
        <v>1</v>
      </c>
    </row>
    <row r="1817" spans="1:2" x14ac:dyDescent="0.3">
      <c r="A1817" s="25">
        <v>41995</v>
      </c>
      <c r="B1817">
        <v>21</v>
      </c>
    </row>
    <row r="1818" spans="1:2" x14ac:dyDescent="0.3">
      <c r="A1818" s="25">
        <v>41996</v>
      </c>
      <c r="B1818">
        <v>1</v>
      </c>
    </row>
    <row r="1819" spans="1:2" x14ac:dyDescent="0.3">
      <c r="A1819" s="25">
        <v>41997</v>
      </c>
      <c r="B1819">
        <v>0</v>
      </c>
    </row>
    <row r="1820" spans="1:2" x14ac:dyDescent="0.3">
      <c r="A1820" s="25">
        <v>41998</v>
      </c>
      <c r="B1820">
        <v>0</v>
      </c>
    </row>
    <row r="1821" spans="1:2" x14ac:dyDescent="0.3">
      <c r="A1821" s="25">
        <v>41999</v>
      </c>
      <c r="B1821">
        <v>0</v>
      </c>
    </row>
    <row r="1822" spans="1:2" x14ac:dyDescent="0.3">
      <c r="A1822" s="25">
        <v>42000</v>
      </c>
      <c r="B1822">
        <v>3</v>
      </c>
    </row>
    <row r="1823" spans="1:2" x14ac:dyDescent="0.3">
      <c r="A1823" s="25">
        <v>42001</v>
      </c>
      <c r="B1823">
        <v>28</v>
      </c>
    </row>
    <row r="1824" spans="1:2" x14ac:dyDescent="0.3">
      <c r="A1824" s="25">
        <v>42002</v>
      </c>
      <c r="B1824">
        <v>0</v>
      </c>
    </row>
    <row r="1825" spans="1:2" x14ac:dyDescent="0.3">
      <c r="A1825" s="25">
        <v>42003</v>
      </c>
      <c r="B1825">
        <v>8</v>
      </c>
    </row>
    <row r="1826" spans="1:2" x14ac:dyDescent="0.3">
      <c r="A1826" s="25">
        <v>42004</v>
      </c>
      <c r="B1826">
        <v>3</v>
      </c>
    </row>
    <row r="1827" spans="1:2" x14ac:dyDescent="0.3">
      <c r="A1827" s="25">
        <v>42005</v>
      </c>
      <c r="B1827">
        <v>0</v>
      </c>
    </row>
    <row r="1828" spans="1:2" x14ac:dyDescent="0.3">
      <c r="A1828" s="25">
        <v>42006</v>
      </c>
      <c r="B1828">
        <v>6</v>
      </c>
    </row>
    <row r="1829" spans="1:2" x14ac:dyDescent="0.3">
      <c r="A1829" s="25">
        <v>42007</v>
      </c>
      <c r="B1829">
        <v>0</v>
      </c>
    </row>
    <row r="1830" spans="1:2" x14ac:dyDescent="0.3">
      <c r="A1830" s="25">
        <v>42008</v>
      </c>
      <c r="B1830">
        <v>38</v>
      </c>
    </row>
    <row r="1831" spans="1:2" x14ac:dyDescent="0.3">
      <c r="A1831" s="25">
        <v>42009</v>
      </c>
      <c r="B1831">
        <v>0</v>
      </c>
    </row>
    <row r="1832" spans="1:2" x14ac:dyDescent="0.3">
      <c r="A1832" s="25">
        <v>42010</v>
      </c>
      <c r="B1832">
        <v>1</v>
      </c>
    </row>
    <row r="1833" spans="1:2" x14ac:dyDescent="0.3">
      <c r="A1833" s="25">
        <v>42011</v>
      </c>
      <c r="B1833">
        <v>0</v>
      </c>
    </row>
    <row r="1834" spans="1:2" x14ac:dyDescent="0.3">
      <c r="A1834" s="25">
        <v>42012</v>
      </c>
      <c r="B1834">
        <v>4</v>
      </c>
    </row>
    <row r="1835" spans="1:2" x14ac:dyDescent="0.3">
      <c r="A1835" s="25">
        <v>42013</v>
      </c>
      <c r="B1835">
        <v>0</v>
      </c>
    </row>
    <row r="1836" spans="1:2" x14ac:dyDescent="0.3">
      <c r="A1836" s="25">
        <v>42014</v>
      </c>
      <c r="B1836">
        <v>0</v>
      </c>
    </row>
    <row r="1837" spans="1:2" x14ac:dyDescent="0.3">
      <c r="A1837" s="25">
        <v>42015</v>
      </c>
      <c r="B1837">
        <v>1</v>
      </c>
    </row>
    <row r="1838" spans="1:2" x14ac:dyDescent="0.3">
      <c r="A1838" s="25">
        <v>42016</v>
      </c>
      <c r="B1838">
        <v>18</v>
      </c>
    </row>
    <row r="1839" spans="1:2" x14ac:dyDescent="0.3">
      <c r="A1839" s="25">
        <v>42017</v>
      </c>
      <c r="B1839">
        <v>0</v>
      </c>
    </row>
    <row r="1840" spans="1:2" x14ac:dyDescent="0.3">
      <c r="A1840" s="25">
        <v>42018</v>
      </c>
      <c r="B1840">
        <v>0</v>
      </c>
    </row>
    <row r="1841" spans="1:2" x14ac:dyDescent="0.3">
      <c r="A1841" s="25">
        <v>42019</v>
      </c>
      <c r="B1841">
        <v>2</v>
      </c>
    </row>
    <row r="1842" spans="1:2" x14ac:dyDescent="0.3">
      <c r="A1842" s="25">
        <v>42020</v>
      </c>
      <c r="B1842">
        <v>0</v>
      </c>
    </row>
    <row r="1843" spans="1:2" x14ac:dyDescent="0.3">
      <c r="A1843" s="25">
        <v>42021</v>
      </c>
      <c r="B1843">
        <v>4</v>
      </c>
    </row>
    <row r="1844" spans="1:2" x14ac:dyDescent="0.3">
      <c r="A1844" s="25">
        <v>42022</v>
      </c>
      <c r="B1844">
        <v>4</v>
      </c>
    </row>
    <row r="1845" spans="1:2" x14ac:dyDescent="0.3">
      <c r="A1845" s="25">
        <v>42023</v>
      </c>
      <c r="B1845">
        <v>12</v>
      </c>
    </row>
    <row r="1846" spans="1:2" x14ac:dyDescent="0.3">
      <c r="A1846" s="25">
        <v>42024</v>
      </c>
      <c r="B1846">
        <v>0</v>
      </c>
    </row>
    <row r="1847" spans="1:2" x14ac:dyDescent="0.3">
      <c r="A1847" s="25">
        <v>42025</v>
      </c>
      <c r="B1847">
        <v>8</v>
      </c>
    </row>
    <row r="1848" spans="1:2" x14ac:dyDescent="0.3">
      <c r="A1848" s="25">
        <v>42026</v>
      </c>
      <c r="B1848">
        <v>0</v>
      </c>
    </row>
    <row r="1849" spans="1:2" x14ac:dyDescent="0.3">
      <c r="A1849" s="25">
        <v>42027</v>
      </c>
      <c r="B1849">
        <v>1</v>
      </c>
    </row>
    <row r="1850" spans="1:2" x14ac:dyDescent="0.3">
      <c r="A1850" s="25">
        <v>42028</v>
      </c>
      <c r="B1850">
        <v>0</v>
      </c>
    </row>
    <row r="1851" spans="1:2" x14ac:dyDescent="0.3">
      <c r="A1851" s="25">
        <v>42029</v>
      </c>
      <c r="B1851">
        <v>0</v>
      </c>
    </row>
    <row r="1852" spans="1:2" x14ac:dyDescent="0.3">
      <c r="A1852" s="25">
        <v>42030</v>
      </c>
      <c r="B1852">
        <v>0</v>
      </c>
    </row>
    <row r="1853" spans="1:2" x14ac:dyDescent="0.3">
      <c r="A1853" s="25">
        <v>42031</v>
      </c>
      <c r="B1853">
        <v>30</v>
      </c>
    </row>
    <row r="1854" spans="1:2" x14ac:dyDescent="0.3">
      <c r="A1854" s="25">
        <v>42032</v>
      </c>
      <c r="B1854">
        <v>16</v>
      </c>
    </row>
    <row r="1855" spans="1:2" x14ac:dyDescent="0.3">
      <c r="A1855" s="25">
        <v>42033</v>
      </c>
      <c r="B1855">
        <v>9</v>
      </c>
    </row>
    <row r="1856" spans="1:2" x14ac:dyDescent="0.3">
      <c r="A1856" s="25">
        <v>42034</v>
      </c>
      <c r="B1856">
        <v>0</v>
      </c>
    </row>
    <row r="1857" spans="1:2" x14ac:dyDescent="0.3">
      <c r="A1857" s="25">
        <v>42035</v>
      </c>
      <c r="B1857">
        <v>15</v>
      </c>
    </row>
    <row r="1858" spans="1:2" x14ac:dyDescent="0.3">
      <c r="A1858" s="25">
        <v>42036</v>
      </c>
      <c r="B1858">
        <v>0</v>
      </c>
    </row>
    <row r="1859" spans="1:2" x14ac:dyDescent="0.3">
      <c r="A1859" s="25">
        <v>42037</v>
      </c>
      <c r="B1859">
        <v>0</v>
      </c>
    </row>
    <row r="1860" spans="1:2" x14ac:dyDescent="0.3">
      <c r="A1860" s="25">
        <v>42038</v>
      </c>
      <c r="B1860">
        <v>28</v>
      </c>
    </row>
    <row r="1861" spans="1:2" x14ac:dyDescent="0.3">
      <c r="A1861" s="25">
        <v>42039</v>
      </c>
      <c r="B1861">
        <v>12</v>
      </c>
    </row>
    <row r="1862" spans="1:2" x14ac:dyDescent="0.3">
      <c r="A1862" s="25">
        <v>42040</v>
      </c>
      <c r="B1862">
        <v>0</v>
      </c>
    </row>
    <row r="1863" spans="1:2" x14ac:dyDescent="0.3">
      <c r="A1863" s="25">
        <v>42041</v>
      </c>
      <c r="B1863">
        <v>0</v>
      </c>
    </row>
    <row r="1864" spans="1:2" x14ac:dyDescent="0.3">
      <c r="A1864" s="25">
        <v>42042</v>
      </c>
      <c r="B1864">
        <v>0</v>
      </c>
    </row>
    <row r="1865" spans="1:2" x14ac:dyDescent="0.3">
      <c r="A1865" s="25">
        <v>42043</v>
      </c>
      <c r="B1865">
        <v>0</v>
      </c>
    </row>
    <row r="1866" spans="1:2" x14ac:dyDescent="0.3">
      <c r="A1866" s="25">
        <v>42044</v>
      </c>
      <c r="B1866">
        <v>0</v>
      </c>
    </row>
    <row r="1867" spans="1:2" x14ac:dyDescent="0.3">
      <c r="A1867" s="25">
        <v>42045</v>
      </c>
      <c r="B1867">
        <v>1</v>
      </c>
    </row>
    <row r="1868" spans="1:2" x14ac:dyDescent="0.3">
      <c r="A1868" s="25">
        <v>42046</v>
      </c>
      <c r="B1868">
        <v>0</v>
      </c>
    </row>
    <row r="1869" spans="1:2" x14ac:dyDescent="0.3">
      <c r="A1869" s="25">
        <v>42047</v>
      </c>
      <c r="B1869">
        <v>6</v>
      </c>
    </row>
    <row r="1870" spans="1:2" x14ac:dyDescent="0.3">
      <c r="A1870" s="25">
        <v>42048</v>
      </c>
      <c r="B1870">
        <v>4</v>
      </c>
    </row>
    <row r="1871" spans="1:2" x14ac:dyDescent="0.3">
      <c r="A1871" s="25">
        <v>42049</v>
      </c>
      <c r="B1871">
        <v>0</v>
      </c>
    </row>
    <row r="1872" spans="1:2" x14ac:dyDescent="0.3">
      <c r="A1872" s="25">
        <v>42050</v>
      </c>
      <c r="B1872">
        <v>0</v>
      </c>
    </row>
    <row r="1873" spans="1:2" x14ac:dyDescent="0.3">
      <c r="A1873" s="25">
        <v>42051</v>
      </c>
      <c r="B1873">
        <v>0</v>
      </c>
    </row>
    <row r="1874" spans="1:2" x14ac:dyDescent="0.3">
      <c r="A1874" s="25">
        <v>42052</v>
      </c>
      <c r="B1874">
        <v>0</v>
      </c>
    </row>
    <row r="1875" spans="1:2" x14ac:dyDescent="0.3">
      <c r="A1875" s="25">
        <v>42053</v>
      </c>
      <c r="B1875">
        <v>16</v>
      </c>
    </row>
    <row r="1876" spans="1:2" x14ac:dyDescent="0.3">
      <c r="A1876" s="25">
        <v>42054</v>
      </c>
      <c r="B1876">
        <v>0</v>
      </c>
    </row>
    <row r="1877" spans="1:2" x14ac:dyDescent="0.3">
      <c r="A1877" s="25">
        <v>42055</v>
      </c>
      <c r="B1877">
        <v>7</v>
      </c>
    </row>
    <row r="1878" spans="1:2" x14ac:dyDescent="0.3">
      <c r="A1878" s="25">
        <v>42056</v>
      </c>
      <c r="B1878">
        <v>6</v>
      </c>
    </row>
    <row r="1879" spans="1:2" x14ac:dyDescent="0.3">
      <c r="A1879" s="25">
        <v>42057</v>
      </c>
      <c r="B1879">
        <v>3</v>
      </c>
    </row>
    <row r="1880" spans="1:2" x14ac:dyDescent="0.3">
      <c r="A1880" s="25">
        <v>42058</v>
      </c>
      <c r="B1880">
        <v>0</v>
      </c>
    </row>
    <row r="1881" spans="1:2" x14ac:dyDescent="0.3">
      <c r="A1881" s="25">
        <v>42059</v>
      </c>
      <c r="B1881">
        <v>0</v>
      </c>
    </row>
    <row r="1882" spans="1:2" x14ac:dyDescent="0.3">
      <c r="A1882" s="25">
        <v>42060</v>
      </c>
      <c r="B1882">
        <v>25</v>
      </c>
    </row>
    <row r="1883" spans="1:2" x14ac:dyDescent="0.3">
      <c r="A1883" s="25">
        <v>42061</v>
      </c>
      <c r="B1883">
        <v>0</v>
      </c>
    </row>
    <row r="1884" spans="1:2" x14ac:dyDescent="0.3">
      <c r="A1884" s="25">
        <v>42062</v>
      </c>
      <c r="B1884">
        <v>0</v>
      </c>
    </row>
    <row r="1885" spans="1:2" x14ac:dyDescent="0.3">
      <c r="A1885" s="25">
        <v>42063</v>
      </c>
      <c r="B1885">
        <v>0</v>
      </c>
    </row>
    <row r="1886" spans="1:2" x14ac:dyDescent="0.3">
      <c r="A1886" s="25">
        <v>42064</v>
      </c>
      <c r="B1886">
        <v>0</v>
      </c>
    </row>
    <row r="1887" spans="1:2" x14ac:dyDescent="0.3">
      <c r="A1887" s="25">
        <v>42065</v>
      </c>
      <c r="B1887">
        <v>4</v>
      </c>
    </row>
    <row r="1888" spans="1:2" x14ac:dyDescent="0.3">
      <c r="A1888" s="25">
        <v>42066</v>
      </c>
      <c r="B1888">
        <v>2</v>
      </c>
    </row>
    <row r="1889" spans="1:2" x14ac:dyDescent="0.3">
      <c r="A1889" s="25">
        <v>42067</v>
      </c>
      <c r="B1889">
        <v>2</v>
      </c>
    </row>
    <row r="1890" spans="1:2" x14ac:dyDescent="0.3">
      <c r="A1890" s="25">
        <v>42068</v>
      </c>
      <c r="B1890">
        <v>0</v>
      </c>
    </row>
    <row r="1891" spans="1:2" x14ac:dyDescent="0.3">
      <c r="A1891" s="25">
        <v>42069</v>
      </c>
      <c r="B1891">
        <v>0</v>
      </c>
    </row>
    <row r="1892" spans="1:2" x14ac:dyDescent="0.3">
      <c r="A1892" s="25">
        <v>42070</v>
      </c>
      <c r="B1892">
        <v>7</v>
      </c>
    </row>
    <row r="1893" spans="1:2" x14ac:dyDescent="0.3">
      <c r="A1893" s="25">
        <v>42071</v>
      </c>
      <c r="B1893">
        <v>0</v>
      </c>
    </row>
    <row r="1894" spans="1:2" x14ac:dyDescent="0.3">
      <c r="A1894" s="25">
        <v>42072</v>
      </c>
      <c r="B1894">
        <v>0</v>
      </c>
    </row>
    <row r="1895" spans="1:2" x14ac:dyDescent="0.3">
      <c r="A1895" s="25">
        <v>42073</v>
      </c>
      <c r="B1895">
        <v>0</v>
      </c>
    </row>
    <row r="1896" spans="1:2" x14ac:dyDescent="0.3">
      <c r="A1896" s="25">
        <v>42074</v>
      </c>
      <c r="B1896">
        <v>0</v>
      </c>
    </row>
    <row r="1897" spans="1:2" x14ac:dyDescent="0.3">
      <c r="A1897" s="25">
        <v>42075</v>
      </c>
      <c r="B1897">
        <v>14</v>
      </c>
    </row>
    <row r="1898" spans="1:2" x14ac:dyDescent="0.3">
      <c r="A1898" s="25">
        <v>42076</v>
      </c>
      <c r="B1898">
        <v>0</v>
      </c>
    </row>
    <row r="1899" spans="1:2" x14ac:dyDescent="0.3">
      <c r="A1899" s="25">
        <v>42077</v>
      </c>
      <c r="B1899">
        <v>0</v>
      </c>
    </row>
    <row r="1900" spans="1:2" x14ac:dyDescent="0.3">
      <c r="A1900" s="25">
        <v>42078</v>
      </c>
      <c r="B1900">
        <v>0</v>
      </c>
    </row>
    <row r="1901" spans="1:2" x14ac:dyDescent="0.3">
      <c r="A1901" s="25">
        <v>42079</v>
      </c>
      <c r="B1901">
        <v>1</v>
      </c>
    </row>
    <row r="1902" spans="1:2" x14ac:dyDescent="0.3">
      <c r="A1902" s="25">
        <v>42080</v>
      </c>
      <c r="B1902">
        <v>0</v>
      </c>
    </row>
    <row r="1903" spans="1:2" x14ac:dyDescent="0.3">
      <c r="A1903" s="25">
        <v>42081</v>
      </c>
      <c r="B1903">
        <v>4</v>
      </c>
    </row>
    <row r="1904" spans="1:2" x14ac:dyDescent="0.3">
      <c r="A1904" s="25">
        <v>42082</v>
      </c>
      <c r="B1904">
        <v>3</v>
      </c>
    </row>
    <row r="1905" spans="1:2" x14ac:dyDescent="0.3">
      <c r="A1905" s="25">
        <v>42083</v>
      </c>
      <c r="B1905">
        <v>0</v>
      </c>
    </row>
    <row r="1906" spans="1:2" x14ac:dyDescent="0.3">
      <c r="A1906" s="25">
        <v>42084</v>
      </c>
      <c r="B1906">
        <v>23</v>
      </c>
    </row>
    <row r="1907" spans="1:2" x14ac:dyDescent="0.3">
      <c r="A1907" s="25">
        <v>42085</v>
      </c>
      <c r="B1907">
        <v>0</v>
      </c>
    </row>
    <row r="1908" spans="1:2" x14ac:dyDescent="0.3">
      <c r="A1908" s="25">
        <v>42086</v>
      </c>
      <c r="B1908">
        <v>0</v>
      </c>
    </row>
    <row r="1909" spans="1:2" x14ac:dyDescent="0.3">
      <c r="A1909" s="25">
        <v>42087</v>
      </c>
      <c r="B1909">
        <v>0</v>
      </c>
    </row>
    <row r="1910" spans="1:2" x14ac:dyDescent="0.3">
      <c r="A1910" s="25">
        <v>42088</v>
      </c>
      <c r="B1910">
        <v>19</v>
      </c>
    </row>
    <row r="1911" spans="1:2" x14ac:dyDescent="0.3">
      <c r="A1911" s="25">
        <v>42089</v>
      </c>
      <c r="B1911">
        <v>0</v>
      </c>
    </row>
    <row r="1912" spans="1:2" x14ac:dyDescent="0.3">
      <c r="A1912" s="25">
        <v>42090</v>
      </c>
      <c r="B1912">
        <v>5</v>
      </c>
    </row>
    <row r="1913" spans="1:2" x14ac:dyDescent="0.3">
      <c r="A1913" s="25">
        <v>42091</v>
      </c>
      <c r="B1913">
        <v>0</v>
      </c>
    </row>
    <row r="1914" spans="1:2" x14ac:dyDescent="0.3">
      <c r="A1914" s="25">
        <v>42092</v>
      </c>
      <c r="B1914">
        <v>0</v>
      </c>
    </row>
    <row r="1915" spans="1:2" x14ac:dyDescent="0.3">
      <c r="A1915" s="25">
        <v>42093</v>
      </c>
      <c r="B1915">
        <v>39</v>
      </c>
    </row>
    <row r="1916" spans="1:2" x14ac:dyDescent="0.3">
      <c r="A1916" s="25">
        <v>42094</v>
      </c>
      <c r="B1916">
        <v>28</v>
      </c>
    </row>
    <row r="1917" spans="1:2" x14ac:dyDescent="0.3">
      <c r="A1917" s="25">
        <v>42095</v>
      </c>
      <c r="B1917">
        <v>0</v>
      </c>
    </row>
    <row r="1918" spans="1:2" x14ac:dyDescent="0.3">
      <c r="A1918" s="25">
        <v>42096</v>
      </c>
      <c r="B1918">
        <v>1</v>
      </c>
    </row>
    <row r="1919" spans="1:2" x14ac:dyDescent="0.3">
      <c r="A1919" s="25">
        <v>42097</v>
      </c>
      <c r="B1919">
        <v>13</v>
      </c>
    </row>
    <row r="1920" spans="1:2" x14ac:dyDescent="0.3">
      <c r="A1920" s="25">
        <v>42098</v>
      </c>
      <c r="B1920">
        <v>3</v>
      </c>
    </row>
    <row r="1921" spans="1:2" x14ac:dyDescent="0.3">
      <c r="A1921" s="25">
        <v>42099</v>
      </c>
      <c r="B1921">
        <v>10</v>
      </c>
    </row>
    <row r="1922" spans="1:2" x14ac:dyDescent="0.3">
      <c r="A1922" s="25">
        <v>42100</v>
      </c>
      <c r="B1922">
        <v>0</v>
      </c>
    </row>
    <row r="1923" spans="1:2" x14ac:dyDescent="0.3">
      <c r="A1923" s="25">
        <v>42101</v>
      </c>
      <c r="B1923">
        <v>0</v>
      </c>
    </row>
    <row r="1924" spans="1:2" x14ac:dyDescent="0.3">
      <c r="A1924" s="25">
        <v>42102</v>
      </c>
      <c r="B1924">
        <v>0</v>
      </c>
    </row>
    <row r="1925" spans="1:2" x14ac:dyDescent="0.3">
      <c r="A1925" s="25">
        <v>42103</v>
      </c>
      <c r="B1925">
        <v>5</v>
      </c>
    </row>
    <row r="1926" spans="1:2" x14ac:dyDescent="0.3">
      <c r="A1926" s="25">
        <v>42104</v>
      </c>
      <c r="B1926">
        <v>0</v>
      </c>
    </row>
    <row r="1927" spans="1:2" x14ac:dyDescent="0.3">
      <c r="A1927" s="25">
        <v>42105</v>
      </c>
      <c r="B1927">
        <v>1</v>
      </c>
    </row>
    <row r="1928" spans="1:2" x14ac:dyDescent="0.3">
      <c r="A1928" s="25">
        <v>42106</v>
      </c>
      <c r="B1928">
        <v>11</v>
      </c>
    </row>
    <row r="1929" spans="1:2" x14ac:dyDescent="0.3">
      <c r="A1929" s="25">
        <v>42107</v>
      </c>
      <c r="B1929">
        <v>58</v>
      </c>
    </row>
    <row r="1930" spans="1:2" x14ac:dyDescent="0.3">
      <c r="A1930" s="25">
        <v>42108</v>
      </c>
      <c r="B1930">
        <v>3</v>
      </c>
    </row>
    <row r="1931" spans="1:2" x14ac:dyDescent="0.3">
      <c r="A1931" s="25">
        <v>42109</v>
      </c>
      <c r="B1931">
        <v>0</v>
      </c>
    </row>
    <row r="1932" spans="1:2" x14ac:dyDescent="0.3">
      <c r="A1932" s="25">
        <v>42110</v>
      </c>
      <c r="B1932">
        <v>10</v>
      </c>
    </row>
    <row r="1933" spans="1:2" x14ac:dyDescent="0.3">
      <c r="A1933" s="25">
        <v>42111</v>
      </c>
      <c r="B1933">
        <v>0</v>
      </c>
    </row>
    <row r="1934" spans="1:2" x14ac:dyDescent="0.3">
      <c r="A1934" s="25">
        <v>42112</v>
      </c>
      <c r="B1934">
        <v>7</v>
      </c>
    </row>
    <row r="1935" spans="1:2" x14ac:dyDescent="0.3">
      <c r="A1935" s="25">
        <v>42113</v>
      </c>
      <c r="B1935">
        <v>4</v>
      </c>
    </row>
    <row r="1936" spans="1:2" x14ac:dyDescent="0.3">
      <c r="A1936" s="25">
        <v>42114</v>
      </c>
      <c r="B1936">
        <v>9</v>
      </c>
    </row>
    <row r="1937" spans="1:2" x14ac:dyDescent="0.3">
      <c r="A1937" s="25">
        <v>42115</v>
      </c>
      <c r="B1937">
        <v>0</v>
      </c>
    </row>
    <row r="1938" spans="1:2" x14ac:dyDescent="0.3">
      <c r="A1938" s="25">
        <v>42116</v>
      </c>
      <c r="B1938">
        <v>0</v>
      </c>
    </row>
    <row r="1939" spans="1:2" x14ac:dyDescent="0.3">
      <c r="A1939" s="25">
        <v>42117</v>
      </c>
      <c r="B1939">
        <v>0</v>
      </c>
    </row>
    <row r="1940" spans="1:2" x14ac:dyDescent="0.3">
      <c r="A1940" s="25">
        <v>42118</v>
      </c>
      <c r="B1940">
        <v>12</v>
      </c>
    </row>
    <row r="1941" spans="1:2" x14ac:dyDescent="0.3">
      <c r="A1941" s="25">
        <v>42119</v>
      </c>
      <c r="B1941">
        <v>16</v>
      </c>
    </row>
    <row r="1942" spans="1:2" x14ac:dyDescent="0.3">
      <c r="A1942" s="25">
        <v>42120</v>
      </c>
      <c r="B1942">
        <v>1</v>
      </c>
    </row>
    <row r="1943" spans="1:2" x14ac:dyDescent="0.3">
      <c r="A1943" s="25">
        <v>42121</v>
      </c>
      <c r="B1943">
        <v>21</v>
      </c>
    </row>
    <row r="1944" spans="1:2" x14ac:dyDescent="0.3">
      <c r="A1944" s="25">
        <v>42122</v>
      </c>
      <c r="B1944">
        <v>2</v>
      </c>
    </row>
    <row r="1945" spans="1:2" x14ac:dyDescent="0.3">
      <c r="A1945" s="25">
        <v>42123</v>
      </c>
      <c r="B1945">
        <v>9</v>
      </c>
    </row>
    <row r="1946" spans="1:2" x14ac:dyDescent="0.3">
      <c r="A1946" s="25">
        <v>42124</v>
      </c>
      <c r="B1946">
        <v>4</v>
      </c>
    </row>
    <row r="1947" spans="1:2" x14ac:dyDescent="0.3">
      <c r="A1947" s="25">
        <v>42125</v>
      </c>
      <c r="B1947">
        <v>0</v>
      </c>
    </row>
    <row r="1948" spans="1:2" x14ac:dyDescent="0.3">
      <c r="A1948" s="25">
        <v>42126</v>
      </c>
      <c r="B1948">
        <v>94</v>
      </c>
    </row>
    <row r="1949" spans="1:2" x14ac:dyDescent="0.3">
      <c r="A1949" s="25">
        <v>42127</v>
      </c>
      <c r="B1949">
        <v>1</v>
      </c>
    </row>
    <row r="1950" spans="1:2" x14ac:dyDescent="0.3">
      <c r="A1950" s="25">
        <v>42128</v>
      </c>
      <c r="B1950">
        <v>0</v>
      </c>
    </row>
    <row r="1951" spans="1:2" x14ac:dyDescent="0.3">
      <c r="A1951" s="25">
        <v>42129</v>
      </c>
      <c r="B1951">
        <v>0</v>
      </c>
    </row>
    <row r="1952" spans="1:2" x14ac:dyDescent="0.3">
      <c r="A1952" s="25">
        <v>42130</v>
      </c>
      <c r="B1952">
        <v>9</v>
      </c>
    </row>
    <row r="1953" spans="1:2" x14ac:dyDescent="0.3">
      <c r="A1953" s="25">
        <v>42131</v>
      </c>
      <c r="B1953">
        <v>0</v>
      </c>
    </row>
    <row r="1954" spans="1:2" x14ac:dyDescent="0.3">
      <c r="A1954" s="25">
        <v>42132</v>
      </c>
      <c r="B1954">
        <v>0</v>
      </c>
    </row>
    <row r="1955" spans="1:2" x14ac:dyDescent="0.3">
      <c r="A1955" s="25">
        <v>42133</v>
      </c>
      <c r="B1955">
        <v>0</v>
      </c>
    </row>
    <row r="1956" spans="1:2" x14ac:dyDescent="0.3">
      <c r="A1956" s="25">
        <v>42134</v>
      </c>
      <c r="B1956">
        <v>0</v>
      </c>
    </row>
    <row r="1957" spans="1:2" x14ac:dyDescent="0.3">
      <c r="A1957" s="25">
        <v>42135</v>
      </c>
      <c r="B1957">
        <v>3</v>
      </c>
    </row>
    <row r="1958" spans="1:2" x14ac:dyDescent="0.3">
      <c r="A1958" s="25">
        <v>42136</v>
      </c>
      <c r="B1958">
        <v>5</v>
      </c>
    </row>
    <row r="1959" spans="1:2" x14ac:dyDescent="0.3">
      <c r="A1959" s="25">
        <v>42137</v>
      </c>
      <c r="B1959">
        <v>0</v>
      </c>
    </row>
    <row r="1960" spans="1:2" x14ac:dyDescent="0.3">
      <c r="A1960" s="25">
        <v>42138</v>
      </c>
      <c r="B1960">
        <v>0</v>
      </c>
    </row>
    <row r="1961" spans="1:2" x14ac:dyDescent="0.3">
      <c r="A1961" s="25">
        <v>42139</v>
      </c>
      <c r="B1961">
        <v>0</v>
      </c>
    </row>
    <row r="1962" spans="1:2" x14ac:dyDescent="0.3">
      <c r="A1962" s="25">
        <v>42140</v>
      </c>
      <c r="B1962">
        <v>0</v>
      </c>
    </row>
    <row r="1963" spans="1:2" x14ac:dyDescent="0.3">
      <c r="A1963" s="25">
        <v>42141</v>
      </c>
      <c r="B1963">
        <v>0</v>
      </c>
    </row>
    <row r="1964" spans="1:2" x14ac:dyDescent="0.3">
      <c r="A1964" s="25">
        <v>42142</v>
      </c>
      <c r="B1964">
        <v>0</v>
      </c>
    </row>
    <row r="1965" spans="1:2" x14ac:dyDescent="0.3">
      <c r="A1965" s="25">
        <v>42143</v>
      </c>
      <c r="B1965">
        <v>13</v>
      </c>
    </row>
    <row r="1966" spans="1:2" x14ac:dyDescent="0.3">
      <c r="A1966" s="25">
        <v>42144</v>
      </c>
      <c r="B1966">
        <v>0</v>
      </c>
    </row>
    <row r="1967" spans="1:2" x14ac:dyDescent="0.3">
      <c r="A1967" s="25">
        <v>42145</v>
      </c>
      <c r="B1967">
        <v>0</v>
      </c>
    </row>
    <row r="1968" spans="1:2" x14ac:dyDescent="0.3">
      <c r="A1968" s="25">
        <v>42146</v>
      </c>
      <c r="B1968">
        <v>0</v>
      </c>
    </row>
    <row r="1969" spans="1:2" x14ac:dyDescent="0.3">
      <c r="A1969" s="25">
        <v>42147</v>
      </c>
      <c r="B1969">
        <v>0</v>
      </c>
    </row>
    <row r="1970" spans="1:2" x14ac:dyDescent="0.3">
      <c r="A1970" s="25">
        <v>42148</v>
      </c>
      <c r="B1970">
        <v>0</v>
      </c>
    </row>
    <row r="1971" spans="1:2" x14ac:dyDescent="0.3">
      <c r="A1971" s="25">
        <v>42149</v>
      </c>
      <c r="B1971">
        <v>0</v>
      </c>
    </row>
    <row r="1972" spans="1:2" x14ac:dyDescent="0.3">
      <c r="A1972" s="25">
        <v>42150</v>
      </c>
      <c r="B1972">
        <v>15</v>
      </c>
    </row>
    <row r="1973" spans="1:2" x14ac:dyDescent="0.3">
      <c r="A1973" s="25">
        <v>42151</v>
      </c>
      <c r="B1973">
        <v>9</v>
      </c>
    </row>
    <row r="1974" spans="1:2" x14ac:dyDescent="0.3">
      <c r="A1974" s="25">
        <v>42152</v>
      </c>
      <c r="B1974">
        <v>3</v>
      </c>
    </row>
    <row r="1975" spans="1:2" x14ac:dyDescent="0.3">
      <c r="A1975" s="25">
        <v>42153</v>
      </c>
      <c r="B1975">
        <v>3</v>
      </c>
    </row>
    <row r="1976" spans="1:2" x14ac:dyDescent="0.3">
      <c r="A1976" s="25">
        <v>42154</v>
      </c>
      <c r="B1976">
        <v>3</v>
      </c>
    </row>
    <row r="1977" spans="1:2" x14ac:dyDescent="0.3">
      <c r="A1977" s="25">
        <v>42155</v>
      </c>
      <c r="B1977">
        <v>0</v>
      </c>
    </row>
    <row r="1978" spans="1:2" x14ac:dyDescent="0.3">
      <c r="A1978" s="25">
        <v>42156</v>
      </c>
      <c r="B1978">
        <v>3</v>
      </c>
    </row>
    <row r="1979" spans="1:2" x14ac:dyDescent="0.3">
      <c r="A1979" s="25">
        <v>42157</v>
      </c>
      <c r="B1979">
        <v>0</v>
      </c>
    </row>
    <row r="1980" spans="1:2" x14ac:dyDescent="0.3">
      <c r="A1980" s="25">
        <v>42158</v>
      </c>
      <c r="B1980">
        <v>7</v>
      </c>
    </row>
    <row r="1981" spans="1:2" x14ac:dyDescent="0.3">
      <c r="A1981" s="25">
        <v>42159</v>
      </c>
      <c r="B1981">
        <v>15</v>
      </c>
    </row>
    <row r="1982" spans="1:2" x14ac:dyDescent="0.3">
      <c r="A1982" s="25">
        <v>42160</v>
      </c>
      <c r="B1982">
        <v>0</v>
      </c>
    </row>
    <row r="1983" spans="1:2" x14ac:dyDescent="0.3">
      <c r="A1983" s="25">
        <v>42161</v>
      </c>
      <c r="B1983">
        <v>0</v>
      </c>
    </row>
    <row r="1984" spans="1:2" x14ac:dyDescent="0.3">
      <c r="A1984" s="25">
        <v>42162</v>
      </c>
      <c r="B1984">
        <v>0</v>
      </c>
    </row>
    <row r="1985" spans="1:2" x14ac:dyDescent="0.3">
      <c r="A1985" s="25">
        <v>42163</v>
      </c>
      <c r="B1985">
        <v>5</v>
      </c>
    </row>
    <row r="1986" spans="1:2" x14ac:dyDescent="0.3">
      <c r="A1986" s="25">
        <v>42164</v>
      </c>
      <c r="B1986">
        <v>0</v>
      </c>
    </row>
    <row r="1987" spans="1:2" x14ac:dyDescent="0.3">
      <c r="A1987" s="25">
        <v>42165</v>
      </c>
      <c r="B1987">
        <v>4</v>
      </c>
    </row>
    <row r="1988" spans="1:2" x14ac:dyDescent="0.3">
      <c r="A1988" s="25">
        <v>42166</v>
      </c>
      <c r="B1988">
        <v>0</v>
      </c>
    </row>
    <row r="1989" spans="1:2" x14ac:dyDescent="0.3">
      <c r="A1989" s="25">
        <v>42167</v>
      </c>
      <c r="B1989">
        <v>3</v>
      </c>
    </row>
    <row r="1990" spans="1:2" x14ac:dyDescent="0.3">
      <c r="A1990" s="25">
        <v>42168</v>
      </c>
      <c r="B1990">
        <v>0</v>
      </c>
    </row>
    <row r="1991" spans="1:2" x14ac:dyDescent="0.3">
      <c r="A1991" s="25">
        <v>42169</v>
      </c>
      <c r="B1991">
        <v>33</v>
      </c>
    </row>
    <row r="1992" spans="1:2" x14ac:dyDescent="0.3">
      <c r="A1992" s="25">
        <v>42170</v>
      </c>
      <c r="B1992">
        <v>0</v>
      </c>
    </row>
    <row r="1993" spans="1:2" x14ac:dyDescent="0.3">
      <c r="A1993" s="25">
        <v>42171</v>
      </c>
      <c r="B1993">
        <v>24</v>
      </c>
    </row>
    <row r="1994" spans="1:2" x14ac:dyDescent="0.3">
      <c r="A1994" s="25">
        <v>42172</v>
      </c>
      <c r="B1994">
        <v>24</v>
      </c>
    </row>
    <row r="1995" spans="1:2" x14ac:dyDescent="0.3">
      <c r="A1995" s="25">
        <v>42173</v>
      </c>
      <c r="B1995">
        <v>5</v>
      </c>
    </row>
    <row r="1996" spans="1:2" x14ac:dyDescent="0.3">
      <c r="A1996" s="25">
        <v>42174</v>
      </c>
      <c r="B1996">
        <v>2</v>
      </c>
    </row>
    <row r="1997" spans="1:2" x14ac:dyDescent="0.3">
      <c r="A1997" s="25">
        <v>42175</v>
      </c>
      <c r="B1997">
        <v>42</v>
      </c>
    </row>
    <row r="1998" spans="1:2" x14ac:dyDescent="0.3">
      <c r="A1998" s="25">
        <v>42176</v>
      </c>
      <c r="B1998">
        <v>0</v>
      </c>
    </row>
    <row r="1999" spans="1:2" x14ac:dyDescent="0.3">
      <c r="A1999" s="25">
        <v>42177</v>
      </c>
      <c r="B1999">
        <v>0</v>
      </c>
    </row>
    <row r="2000" spans="1:2" x14ac:dyDescent="0.3">
      <c r="A2000" s="25">
        <v>42178</v>
      </c>
      <c r="B2000">
        <v>0</v>
      </c>
    </row>
    <row r="2001" spans="1:2" x14ac:dyDescent="0.3">
      <c r="A2001" s="25">
        <v>42179</v>
      </c>
      <c r="B2001">
        <v>1</v>
      </c>
    </row>
    <row r="2002" spans="1:2" x14ac:dyDescent="0.3">
      <c r="A2002" s="25">
        <v>42180</v>
      </c>
      <c r="B2002">
        <v>0</v>
      </c>
    </row>
    <row r="2003" spans="1:2" x14ac:dyDescent="0.3">
      <c r="A2003" s="25">
        <v>42181</v>
      </c>
      <c r="B2003">
        <v>0</v>
      </c>
    </row>
    <row r="2004" spans="1:2" x14ac:dyDescent="0.3">
      <c r="A2004" s="25">
        <v>42182</v>
      </c>
      <c r="B2004">
        <v>0</v>
      </c>
    </row>
    <row r="2005" spans="1:2" x14ac:dyDescent="0.3">
      <c r="A2005" s="25">
        <v>42183</v>
      </c>
      <c r="B2005">
        <v>0</v>
      </c>
    </row>
    <row r="2006" spans="1:2" x14ac:dyDescent="0.3">
      <c r="A2006" s="25">
        <v>42184</v>
      </c>
      <c r="B2006">
        <v>0</v>
      </c>
    </row>
    <row r="2007" spans="1:2" x14ac:dyDescent="0.3">
      <c r="A2007" s="25">
        <v>42185</v>
      </c>
      <c r="B2007">
        <v>1</v>
      </c>
    </row>
    <row r="2008" spans="1:2" x14ac:dyDescent="0.3">
      <c r="A2008" s="25">
        <v>42186</v>
      </c>
      <c r="B2008">
        <v>0</v>
      </c>
    </row>
    <row r="2009" spans="1:2" x14ac:dyDescent="0.3">
      <c r="A2009" s="25">
        <v>42187</v>
      </c>
      <c r="B2009">
        <v>0</v>
      </c>
    </row>
    <row r="2010" spans="1:2" x14ac:dyDescent="0.3">
      <c r="A2010" s="25">
        <v>42188</v>
      </c>
      <c r="B2010">
        <v>0</v>
      </c>
    </row>
    <row r="2011" spans="1:2" x14ac:dyDescent="0.3">
      <c r="A2011" s="25">
        <v>42189</v>
      </c>
      <c r="B2011">
        <v>0</v>
      </c>
    </row>
    <row r="2012" spans="1:2" x14ac:dyDescent="0.3">
      <c r="A2012" s="25">
        <v>42190</v>
      </c>
      <c r="B2012">
        <v>0</v>
      </c>
    </row>
    <row r="2013" spans="1:2" x14ac:dyDescent="0.3">
      <c r="A2013" s="25">
        <v>42191</v>
      </c>
      <c r="B2013">
        <v>0</v>
      </c>
    </row>
    <row r="2014" spans="1:2" x14ac:dyDescent="0.3">
      <c r="A2014" s="25">
        <v>42192</v>
      </c>
      <c r="B2014">
        <v>0</v>
      </c>
    </row>
    <row r="2015" spans="1:2" x14ac:dyDescent="0.3">
      <c r="A2015" s="25">
        <v>42193</v>
      </c>
      <c r="B2015">
        <v>0</v>
      </c>
    </row>
    <row r="2016" spans="1:2" x14ac:dyDescent="0.3">
      <c r="A2016" s="25">
        <v>42194</v>
      </c>
      <c r="B2016">
        <v>0</v>
      </c>
    </row>
    <row r="2017" spans="1:2" x14ac:dyDescent="0.3">
      <c r="A2017" s="25">
        <v>42195</v>
      </c>
      <c r="B2017">
        <v>0</v>
      </c>
    </row>
    <row r="2018" spans="1:2" x14ac:dyDescent="0.3">
      <c r="A2018" s="25">
        <v>42196</v>
      </c>
      <c r="B2018">
        <v>0</v>
      </c>
    </row>
    <row r="2019" spans="1:2" x14ac:dyDescent="0.3">
      <c r="A2019" s="25">
        <v>42197</v>
      </c>
      <c r="B2019">
        <v>0</v>
      </c>
    </row>
    <row r="2020" spans="1:2" x14ac:dyDescent="0.3">
      <c r="A2020" s="25">
        <v>42198</v>
      </c>
      <c r="B2020">
        <v>0</v>
      </c>
    </row>
    <row r="2021" spans="1:2" x14ac:dyDescent="0.3">
      <c r="A2021" s="25">
        <v>42199</v>
      </c>
      <c r="B2021">
        <v>1</v>
      </c>
    </row>
    <row r="2022" spans="1:2" x14ac:dyDescent="0.3">
      <c r="A2022" s="25">
        <v>42200</v>
      </c>
      <c r="B2022">
        <v>0</v>
      </c>
    </row>
    <row r="2023" spans="1:2" x14ac:dyDescent="0.3">
      <c r="A2023" s="25">
        <v>42201</v>
      </c>
      <c r="B2023">
        <v>0</v>
      </c>
    </row>
    <row r="2024" spans="1:2" x14ac:dyDescent="0.3">
      <c r="A2024" s="25">
        <v>42202</v>
      </c>
      <c r="B2024">
        <v>0</v>
      </c>
    </row>
    <row r="2025" spans="1:2" x14ac:dyDescent="0.3">
      <c r="A2025" s="25">
        <v>42203</v>
      </c>
      <c r="B2025">
        <v>0</v>
      </c>
    </row>
    <row r="2026" spans="1:2" x14ac:dyDescent="0.3">
      <c r="A2026" s="25">
        <v>42204</v>
      </c>
      <c r="B2026">
        <v>0</v>
      </c>
    </row>
    <row r="2027" spans="1:2" x14ac:dyDescent="0.3">
      <c r="A2027" s="25">
        <v>42205</v>
      </c>
      <c r="B2027">
        <v>1</v>
      </c>
    </row>
    <row r="2028" spans="1:2" x14ac:dyDescent="0.3">
      <c r="A2028" s="25">
        <v>42206</v>
      </c>
      <c r="B2028">
        <v>0</v>
      </c>
    </row>
    <row r="2029" spans="1:2" x14ac:dyDescent="0.3">
      <c r="A2029" s="25">
        <v>42207</v>
      </c>
      <c r="B2029">
        <v>11</v>
      </c>
    </row>
    <row r="2030" spans="1:2" x14ac:dyDescent="0.3">
      <c r="A2030" s="25">
        <v>42208</v>
      </c>
      <c r="B2030">
        <v>1</v>
      </c>
    </row>
    <row r="2031" spans="1:2" x14ac:dyDescent="0.3">
      <c r="A2031" s="25">
        <v>42209</v>
      </c>
      <c r="B2031">
        <v>0</v>
      </c>
    </row>
    <row r="2032" spans="1:2" x14ac:dyDescent="0.3">
      <c r="A2032" s="25">
        <v>42210</v>
      </c>
      <c r="B2032">
        <v>14</v>
      </c>
    </row>
    <row r="2033" spans="1:2" x14ac:dyDescent="0.3">
      <c r="A2033" s="25">
        <v>42211</v>
      </c>
      <c r="B2033">
        <v>1</v>
      </c>
    </row>
    <row r="2034" spans="1:2" x14ac:dyDescent="0.3">
      <c r="A2034" s="25">
        <v>42212</v>
      </c>
      <c r="B2034">
        <v>0</v>
      </c>
    </row>
    <row r="2035" spans="1:2" x14ac:dyDescent="0.3">
      <c r="A2035" s="25">
        <v>42213</v>
      </c>
      <c r="B2035">
        <v>2</v>
      </c>
    </row>
    <row r="2036" spans="1:2" x14ac:dyDescent="0.3">
      <c r="A2036" s="25">
        <v>42214</v>
      </c>
      <c r="B2036">
        <v>2</v>
      </c>
    </row>
    <row r="2037" spans="1:2" x14ac:dyDescent="0.3">
      <c r="A2037" s="25">
        <v>42215</v>
      </c>
      <c r="B2037">
        <v>0</v>
      </c>
    </row>
    <row r="2038" spans="1:2" x14ac:dyDescent="0.3">
      <c r="A2038" s="25">
        <v>42216</v>
      </c>
      <c r="B2038">
        <v>0</v>
      </c>
    </row>
    <row r="2039" spans="1:2" x14ac:dyDescent="0.3">
      <c r="A2039" s="25">
        <v>42217</v>
      </c>
      <c r="B2039">
        <v>0</v>
      </c>
    </row>
    <row r="2040" spans="1:2" x14ac:dyDescent="0.3">
      <c r="A2040" s="25">
        <v>42218</v>
      </c>
      <c r="B2040">
        <v>0</v>
      </c>
    </row>
    <row r="2041" spans="1:2" x14ac:dyDescent="0.3">
      <c r="A2041" s="25">
        <v>42219</v>
      </c>
      <c r="B2041">
        <v>0</v>
      </c>
    </row>
    <row r="2042" spans="1:2" x14ac:dyDescent="0.3">
      <c r="A2042" s="25">
        <v>42220</v>
      </c>
      <c r="B2042">
        <v>0</v>
      </c>
    </row>
    <row r="2043" spans="1:2" x14ac:dyDescent="0.3">
      <c r="A2043" s="25">
        <v>42221</v>
      </c>
      <c r="B2043">
        <v>0</v>
      </c>
    </row>
    <row r="2044" spans="1:2" x14ac:dyDescent="0.3">
      <c r="A2044" s="25">
        <v>42222</v>
      </c>
      <c r="B2044">
        <v>0</v>
      </c>
    </row>
    <row r="2045" spans="1:2" x14ac:dyDescent="0.3">
      <c r="A2045" s="25">
        <v>42223</v>
      </c>
      <c r="B2045">
        <v>0</v>
      </c>
    </row>
    <row r="2046" spans="1:2" x14ac:dyDescent="0.3">
      <c r="A2046" s="25">
        <v>42224</v>
      </c>
      <c r="B2046">
        <v>0</v>
      </c>
    </row>
    <row r="2047" spans="1:2" x14ac:dyDescent="0.3">
      <c r="A2047" s="25">
        <v>42225</v>
      </c>
      <c r="B2047">
        <v>0</v>
      </c>
    </row>
    <row r="2048" spans="1:2" x14ac:dyDescent="0.3">
      <c r="A2048" s="25">
        <v>42226</v>
      </c>
      <c r="B2048">
        <v>0</v>
      </c>
    </row>
    <row r="2049" spans="1:2" x14ac:dyDescent="0.3">
      <c r="A2049" s="25">
        <v>42227</v>
      </c>
      <c r="B2049">
        <v>0</v>
      </c>
    </row>
    <row r="2050" spans="1:2" x14ac:dyDescent="0.3">
      <c r="A2050" s="25">
        <v>42228</v>
      </c>
      <c r="B2050">
        <v>0</v>
      </c>
    </row>
    <row r="2051" spans="1:2" x14ac:dyDescent="0.3">
      <c r="A2051" s="25">
        <v>42229</v>
      </c>
      <c r="B2051">
        <v>0</v>
      </c>
    </row>
    <row r="2052" spans="1:2" x14ac:dyDescent="0.3">
      <c r="A2052" s="25">
        <v>42230</v>
      </c>
      <c r="B2052">
        <v>0</v>
      </c>
    </row>
    <row r="2053" spans="1:2" x14ac:dyDescent="0.3">
      <c r="A2053" s="25">
        <v>42231</v>
      </c>
      <c r="B2053">
        <v>0</v>
      </c>
    </row>
    <row r="2054" spans="1:2" x14ac:dyDescent="0.3">
      <c r="A2054" s="25">
        <v>42232</v>
      </c>
      <c r="B2054">
        <v>0</v>
      </c>
    </row>
    <row r="2055" spans="1:2" x14ac:dyDescent="0.3">
      <c r="A2055" s="25">
        <v>42233</v>
      </c>
      <c r="B2055">
        <v>0</v>
      </c>
    </row>
    <row r="2056" spans="1:2" x14ac:dyDescent="0.3">
      <c r="A2056" s="25">
        <v>42234</v>
      </c>
      <c r="B2056">
        <v>0</v>
      </c>
    </row>
    <row r="2057" spans="1:2" x14ac:dyDescent="0.3">
      <c r="A2057" s="25">
        <v>42235</v>
      </c>
      <c r="B2057">
        <v>0</v>
      </c>
    </row>
    <row r="2058" spans="1:2" x14ac:dyDescent="0.3">
      <c r="A2058" s="25">
        <v>42236</v>
      </c>
      <c r="B2058">
        <v>4</v>
      </c>
    </row>
    <row r="2059" spans="1:2" x14ac:dyDescent="0.3">
      <c r="A2059" s="25">
        <v>42237</v>
      </c>
      <c r="B2059">
        <v>1</v>
      </c>
    </row>
    <row r="2060" spans="1:2" x14ac:dyDescent="0.3">
      <c r="A2060" s="25">
        <v>42238</v>
      </c>
      <c r="B2060">
        <v>0</v>
      </c>
    </row>
    <row r="2061" spans="1:2" x14ac:dyDescent="0.3">
      <c r="A2061" s="25">
        <v>42239</v>
      </c>
      <c r="B2061">
        <v>4</v>
      </c>
    </row>
    <row r="2062" spans="1:2" x14ac:dyDescent="0.3">
      <c r="A2062" s="25">
        <v>42240</v>
      </c>
      <c r="B2062">
        <v>0</v>
      </c>
    </row>
    <row r="2063" spans="1:2" x14ac:dyDescent="0.3">
      <c r="A2063" s="25">
        <v>42241</v>
      </c>
      <c r="B2063">
        <v>0</v>
      </c>
    </row>
    <row r="2064" spans="1:2" x14ac:dyDescent="0.3">
      <c r="A2064" s="25">
        <v>42242</v>
      </c>
      <c r="B2064">
        <v>0</v>
      </c>
    </row>
    <row r="2065" spans="1:2" x14ac:dyDescent="0.3">
      <c r="A2065" s="25">
        <v>42243</v>
      </c>
      <c r="B2065">
        <v>0</v>
      </c>
    </row>
    <row r="2066" spans="1:2" x14ac:dyDescent="0.3">
      <c r="A2066" s="25">
        <v>42244</v>
      </c>
      <c r="B2066">
        <v>0</v>
      </c>
    </row>
    <row r="2067" spans="1:2" x14ac:dyDescent="0.3">
      <c r="A2067" s="25">
        <v>42245</v>
      </c>
      <c r="B2067">
        <v>0</v>
      </c>
    </row>
    <row r="2068" spans="1:2" x14ac:dyDescent="0.3">
      <c r="A2068" s="25">
        <v>42246</v>
      </c>
      <c r="B2068">
        <v>2</v>
      </c>
    </row>
    <row r="2069" spans="1:2" x14ac:dyDescent="0.3">
      <c r="A2069" s="25">
        <v>42247</v>
      </c>
      <c r="B2069">
        <v>0</v>
      </c>
    </row>
    <row r="2070" spans="1:2" x14ac:dyDescent="0.3">
      <c r="A2070" s="25">
        <v>42248</v>
      </c>
      <c r="B2070">
        <v>0</v>
      </c>
    </row>
    <row r="2071" spans="1:2" x14ac:dyDescent="0.3">
      <c r="A2071" s="25">
        <v>42249</v>
      </c>
      <c r="B2071">
        <v>0</v>
      </c>
    </row>
    <row r="2072" spans="1:2" x14ac:dyDescent="0.3">
      <c r="A2072" s="25">
        <v>42250</v>
      </c>
      <c r="B2072">
        <v>0</v>
      </c>
    </row>
    <row r="2073" spans="1:2" x14ac:dyDescent="0.3">
      <c r="A2073" s="25">
        <v>42251</v>
      </c>
      <c r="B2073">
        <v>0</v>
      </c>
    </row>
    <row r="2074" spans="1:2" x14ac:dyDescent="0.3">
      <c r="A2074" s="25">
        <v>42252</v>
      </c>
      <c r="B2074">
        <v>0</v>
      </c>
    </row>
    <row r="2075" spans="1:2" x14ac:dyDescent="0.3">
      <c r="A2075" s="25">
        <v>42253</v>
      </c>
      <c r="B2075">
        <v>0</v>
      </c>
    </row>
    <row r="2076" spans="1:2" x14ac:dyDescent="0.3">
      <c r="A2076" s="25">
        <v>42254</v>
      </c>
      <c r="B2076">
        <v>0</v>
      </c>
    </row>
    <row r="2077" spans="1:2" x14ac:dyDescent="0.3">
      <c r="A2077" s="25">
        <v>42255</v>
      </c>
      <c r="B2077">
        <v>0</v>
      </c>
    </row>
    <row r="2078" spans="1:2" x14ac:dyDescent="0.3">
      <c r="A2078" s="25">
        <v>42256</v>
      </c>
      <c r="B2078">
        <v>0</v>
      </c>
    </row>
    <row r="2079" spans="1:2" x14ac:dyDescent="0.3">
      <c r="A2079" s="25">
        <v>42257</v>
      </c>
      <c r="B2079">
        <v>0</v>
      </c>
    </row>
    <row r="2080" spans="1:2" x14ac:dyDescent="0.3">
      <c r="A2080" s="25">
        <v>42258</v>
      </c>
      <c r="B2080">
        <v>0</v>
      </c>
    </row>
    <row r="2081" spans="1:2" x14ac:dyDescent="0.3">
      <c r="A2081" s="25">
        <v>42259</v>
      </c>
      <c r="B2081">
        <v>0</v>
      </c>
    </row>
    <row r="2082" spans="1:2" x14ac:dyDescent="0.3">
      <c r="A2082" s="25">
        <v>42260</v>
      </c>
      <c r="B2082">
        <v>0</v>
      </c>
    </row>
    <row r="2083" spans="1:2" x14ac:dyDescent="0.3">
      <c r="A2083" s="25">
        <v>42261</v>
      </c>
      <c r="B2083">
        <v>0</v>
      </c>
    </row>
    <row r="2084" spans="1:2" x14ac:dyDescent="0.3">
      <c r="A2084" s="25">
        <v>42262</v>
      </c>
      <c r="B2084">
        <v>0</v>
      </c>
    </row>
    <row r="2085" spans="1:2" x14ac:dyDescent="0.3">
      <c r="A2085" s="25">
        <v>42263</v>
      </c>
      <c r="B2085">
        <v>0</v>
      </c>
    </row>
    <row r="2086" spans="1:2" x14ac:dyDescent="0.3">
      <c r="A2086" s="25">
        <v>42264</v>
      </c>
      <c r="B2086">
        <v>9</v>
      </c>
    </row>
    <row r="2087" spans="1:2" x14ac:dyDescent="0.3">
      <c r="A2087" s="25">
        <v>42265</v>
      </c>
      <c r="B2087">
        <v>0</v>
      </c>
    </row>
    <row r="2088" spans="1:2" x14ac:dyDescent="0.3">
      <c r="A2088" s="25">
        <v>42266</v>
      </c>
      <c r="B2088">
        <v>0</v>
      </c>
    </row>
    <row r="2089" spans="1:2" x14ac:dyDescent="0.3">
      <c r="A2089" s="25">
        <v>42267</v>
      </c>
      <c r="B2089">
        <v>0</v>
      </c>
    </row>
    <row r="2090" spans="1:2" x14ac:dyDescent="0.3">
      <c r="A2090" s="25">
        <v>42268</v>
      </c>
      <c r="B2090">
        <v>0</v>
      </c>
    </row>
    <row r="2091" spans="1:2" x14ac:dyDescent="0.3">
      <c r="A2091" s="25">
        <v>42269</v>
      </c>
      <c r="B2091">
        <v>0</v>
      </c>
    </row>
    <row r="2092" spans="1:2" x14ac:dyDescent="0.3">
      <c r="A2092" s="25">
        <v>42270</v>
      </c>
      <c r="B2092">
        <v>0</v>
      </c>
    </row>
    <row r="2093" spans="1:2" x14ac:dyDescent="0.3">
      <c r="A2093" s="25">
        <v>42271</v>
      </c>
      <c r="B2093">
        <v>0</v>
      </c>
    </row>
    <row r="2094" spans="1:2" x14ac:dyDescent="0.3">
      <c r="A2094" s="25">
        <v>42272</v>
      </c>
      <c r="B2094">
        <v>0</v>
      </c>
    </row>
    <row r="2095" spans="1:2" x14ac:dyDescent="0.3">
      <c r="A2095" s="25">
        <v>42273</v>
      </c>
      <c r="B2095">
        <v>0</v>
      </c>
    </row>
    <row r="2096" spans="1:2" x14ac:dyDescent="0.3">
      <c r="A2096" s="25">
        <v>42274</v>
      </c>
      <c r="B2096">
        <v>0</v>
      </c>
    </row>
    <row r="2097" spans="1:2" x14ac:dyDescent="0.3">
      <c r="A2097" s="25">
        <v>42275</v>
      </c>
      <c r="B2097">
        <v>0</v>
      </c>
    </row>
    <row r="2098" spans="1:2" x14ac:dyDescent="0.3">
      <c r="A2098" s="25">
        <v>42276</v>
      </c>
      <c r="B2098">
        <v>0</v>
      </c>
    </row>
    <row r="2099" spans="1:2" x14ac:dyDescent="0.3">
      <c r="A2099" s="25">
        <v>42277</v>
      </c>
      <c r="B2099">
        <v>0</v>
      </c>
    </row>
    <row r="2100" spans="1:2" x14ac:dyDescent="0.3">
      <c r="A2100" s="25">
        <v>42278</v>
      </c>
      <c r="B2100">
        <v>0</v>
      </c>
    </row>
    <row r="2101" spans="1:2" x14ac:dyDescent="0.3">
      <c r="A2101" s="25">
        <v>42279</v>
      </c>
      <c r="B2101">
        <v>1</v>
      </c>
    </row>
    <row r="2102" spans="1:2" x14ac:dyDescent="0.3">
      <c r="A2102" s="25">
        <v>42280</v>
      </c>
      <c r="B2102">
        <v>0</v>
      </c>
    </row>
    <row r="2103" spans="1:2" x14ac:dyDescent="0.3">
      <c r="A2103" s="25">
        <v>42281</v>
      </c>
      <c r="B2103">
        <v>0</v>
      </c>
    </row>
    <row r="2104" spans="1:2" x14ac:dyDescent="0.3">
      <c r="A2104" s="25">
        <v>42282</v>
      </c>
      <c r="B2104">
        <v>0</v>
      </c>
    </row>
    <row r="2105" spans="1:2" x14ac:dyDescent="0.3">
      <c r="A2105" s="25">
        <v>42283</v>
      </c>
      <c r="B2105">
        <v>0</v>
      </c>
    </row>
    <row r="2106" spans="1:2" x14ac:dyDescent="0.3">
      <c r="A2106" s="25">
        <v>42284</v>
      </c>
      <c r="B2106">
        <v>0</v>
      </c>
    </row>
    <row r="2107" spans="1:2" x14ac:dyDescent="0.3">
      <c r="A2107" s="25">
        <v>42285</v>
      </c>
      <c r="B2107">
        <v>0</v>
      </c>
    </row>
    <row r="2108" spans="1:2" x14ac:dyDescent="0.3">
      <c r="A2108" s="25">
        <v>42286</v>
      </c>
      <c r="B2108">
        <v>0</v>
      </c>
    </row>
    <row r="2109" spans="1:2" x14ac:dyDescent="0.3">
      <c r="A2109" s="25">
        <v>42287</v>
      </c>
      <c r="B2109">
        <v>1</v>
      </c>
    </row>
    <row r="2110" spans="1:2" x14ac:dyDescent="0.3">
      <c r="A2110" s="25">
        <v>42288</v>
      </c>
      <c r="B2110">
        <v>0</v>
      </c>
    </row>
    <row r="2111" spans="1:2" x14ac:dyDescent="0.3">
      <c r="A2111" s="25">
        <v>42289</v>
      </c>
      <c r="B2111">
        <v>0</v>
      </c>
    </row>
    <row r="2112" spans="1:2" x14ac:dyDescent="0.3">
      <c r="A2112" s="25">
        <v>42290</v>
      </c>
      <c r="B2112">
        <v>0</v>
      </c>
    </row>
    <row r="2113" spans="1:2" x14ac:dyDescent="0.3">
      <c r="A2113" s="25">
        <v>42291</v>
      </c>
      <c r="B2113">
        <v>0</v>
      </c>
    </row>
    <row r="2114" spans="1:2" x14ac:dyDescent="0.3">
      <c r="A2114" s="25">
        <v>42292</v>
      </c>
      <c r="B2114">
        <v>0</v>
      </c>
    </row>
    <row r="2115" spans="1:2" x14ac:dyDescent="0.3">
      <c r="A2115" s="25">
        <v>42293</v>
      </c>
      <c r="B2115">
        <v>0</v>
      </c>
    </row>
    <row r="2116" spans="1:2" x14ac:dyDescent="0.3">
      <c r="A2116" s="25">
        <v>42294</v>
      </c>
      <c r="B2116">
        <v>0</v>
      </c>
    </row>
    <row r="2117" spans="1:2" x14ac:dyDescent="0.3">
      <c r="A2117" s="25">
        <v>42295</v>
      </c>
      <c r="B2117">
        <v>0</v>
      </c>
    </row>
    <row r="2118" spans="1:2" x14ac:dyDescent="0.3">
      <c r="A2118" s="25">
        <v>42296</v>
      </c>
      <c r="B2118">
        <v>0</v>
      </c>
    </row>
    <row r="2119" spans="1:2" x14ac:dyDescent="0.3">
      <c r="A2119" s="25">
        <v>42297</v>
      </c>
      <c r="B2119">
        <v>0</v>
      </c>
    </row>
    <row r="2120" spans="1:2" x14ac:dyDescent="0.3">
      <c r="A2120" s="25">
        <v>42298</v>
      </c>
      <c r="B2120">
        <v>0</v>
      </c>
    </row>
    <row r="2121" spans="1:2" x14ac:dyDescent="0.3">
      <c r="A2121" s="25">
        <v>42299</v>
      </c>
      <c r="B2121">
        <v>0</v>
      </c>
    </row>
    <row r="2122" spans="1:2" x14ac:dyDescent="0.3">
      <c r="A2122" s="25">
        <v>42300</v>
      </c>
      <c r="B2122">
        <v>1</v>
      </c>
    </row>
    <row r="2123" spans="1:2" x14ac:dyDescent="0.3">
      <c r="A2123" s="25">
        <v>42301</v>
      </c>
      <c r="B2123">
        <v>0</v>
      </c>
    </row>
    <row r="2124" spans="1:2" x14ac:dyDescent="0.3">
      <c r="A2124" s="25">
        <v>42302</v>
      </c>
      <c r="B2124">
        <v>0</v>
      </c>
    </row>
    <row r="2125" spans="1:2" x14ac:dyDescent="0.3">
      <c r="A2125" s="25">
        <v>42303</v>
      </c>
      <c r="B2125">
        <v>0</v>
      </c>
    </row>
    <row r="2126" spans="1:2" x14ac:dyDescent="0.3">
      <c r="A2126" s="25">
        <v>42304</v>
      </c>
      <c r="B2126">
        <v>0</v>
      </c>
    </row>
    <row r="2127" spans="1:2" x14ac:dyDescent="0.3">
      <c r="A2127" s="25">
        <v>42305</v>
      </c>
      <c r="B2127">
        <v>2</v>
      </c>
    </row>
    <row r="2128" spans="1:2" x14ac:dyDescent="0.3">
      <c r="A2128" s="25">
        <v>42306</v>
      </c>
      <c r="B2128">
        <v>0</v>
      </c>
    </row>
    <row r="2129" spans="1:2" x14ac:dyDescent="0.3">
      <c r="A2129" s="25">
        <v>42307</v>
      </c>
      <c r="B2129">
        <v>17</v>
      </c>
    </row>
    <row r="2130" spans="1:2" x14ac:dyDescent="0.3">
      <c r="A2130" s="25">
        <v>42308</v>
      </c>
      <c r="B2130">
        <v>0</v>
      </c>
    </row>
    <row r="2131" spans="1:2" x14ac:dyDescent="0.3">
      <c r="A2131" s="25">
        <v>42309</v>
      </c>
      <c r="B2131">
        <v>0</v>
      </c>
    </row>
    <row r="2132" spans="1:2" x14ac:dyDescent="0.3">
      <c r="A2132" s="25">
        <v>42310</v>
      </c>
      <c r="B2132">
        <v>11</v>
      </c>
    </row>
    <row r="2133" spans="1:2" x14ac:dyDescent="0.3">
      <c r="A2133" s="25">
        <v>42311</v>
      </c>
      <c r="B2133">
        <v>9</v>
      </c>
    </row>
    <row r="2134" spans="1:2" x14ac:dyDescent="0.3">
      <c r="A2134" s="25">
        <v>42312</v>
      </c>
      <c r="B2134">
        <v>9</v>
      </c>
    </row>
    <row r="2135" spans="1:2" x14ac:dyDescent="0.3">
      <c r="A2135" s="25">
        <v>42313</v>
      </c>
      <c r="B2135">
        <v>0</v>
      </c>
    </row>
    <row r="2136" spans="1:2" x14ac:dyDescent="0.3">
      <c r="A2136" s="25">
        <v>42314</v>
      </c>
      <c r="B2136">
        <v>0</v>
      </c>
    </row>
    <row r="2137" spans="1:2" x14ac:dyDescent="0.3">
      <c r="A2137" s="25">
        <v>42315</v>
      </c>
      <c r="B2137">
        <v>0</v>
      </c>
    </row>
    <row r="2138" spans="1:2" x14ac:dyDescent="0.3">
      <c r="A2138" s="25">
        <v>42316</v>
      </c>
      <c r="B2138">
        <v>5</v>
      </c>
    </row>
    <row r="2139" spans="1:2" x14ac:dyDescent="0.3">
      <c r="A2139" s="25">
        <v>42317</v>
      </c>
      <c r="B2139">
        <v>33</v>
      </c>
    </row>
    <row r="2140" spans="1:2" x14ac:dyDescent="0.3">
      <c r="A2140" s="25">
        <v>42318</v>
      </c>
      <c r="B2140">
        <v>0</v>
      </c>
    </row>
    <row r="2141" spans="1:2" x14ac:dyDescent="0.3">
      <c r="A2141" s="25">
        <v>42319</v>
      </c>
      <c r="B2141">
        <v>1</v>
      </c>
    </row>
    <row r="2142" spans="1:2" x14ac:dyDescent="0.3">
      <c r="A2142" s="25">
        <v>42320</v>
      </c>
      <c r="B2142">
        <v>0</v>
      </c>
    </row>
    <row r="2143" spans="1:2" x14ac:dyDescent="0.3">
      <c r="A2143" s="25">
        <v>42321</v>
      </c>
      <c r="B2143">
        <v>0</v>
      </c>
    </row>
    <row r="2144" spans="1:2" x14ac:dyDescent="0.3">
      <c r="A2144" s="25">
        <v>42322</v>
      </c>
      <c r="B2144">
        <v>26</v>
      </c>
    </row>
    <row r="2145" spans="1:2" x14ac:dyDescent="0.3">
      <c r="A2145" s="25">
        <v>42323</v>
      </c>
      <c r="B2145">
        <v>0</v>
      </c>
    </row>
    <row r="2146" spans="1:2" x14ac:dyDescent="0.3">
      <c r="A2146" s="25">
        <v>42324</v>
      </c>
      <c r="B2146">
        <v>0</v>
      </c>
    </row>
    <row r="2147" spans="1:2" x14ac:dyDescent="0.3">
      <c r="A2147" s="25">
        <v>42325</v>
      </c>
      <c r="B2147">
        <v>1</v>
      </c>
    </row>
    <row r="2148" spans="1:2" x14ac:dyDescent="0.3">
      <c r="A2148" s="25">
        <v>42326</v>
      </c>
      <c r="B2148">
        <v>5</v>
      </c>
    </row>
    <row r="2149" spans="1:2" x14ac:dyDescent="0.3">
      <c r="A2149" s="25">
        <v>42327</v>
      </c>
      <c r="B2149">
        <v>2</v>
      </c>
    </row>
    <row r="2150" spans="1:2" x14ac:dyDescent="0.3">
      <c r="A2150" s="25">
        <v>42328</v>
      </c>
      <c r="B2150">
        <v>0</v>
      </c>
    </row>
    <row r="2151" spans="1:2" x14ac:dyDescent="0.3">
      <c r="A2151" s="25">
        <v>42329</v>
      </c>
      <c r="B2151">
        <v>4</v>
      </c>
    </row>
    <row r="2152" spans="1:2" x14ac:dyDescent="0.3">
      <c r="A2152" s="25">
        <v>42330</v>
      </c>
      <c r="B2152">
        <v>13</v>
      </c>
    </row>
    <row r="2153" spans="1:2" x14ac:dyDescent="0.3">
      <c r="A2153" s="25">
        <v>42331</v>
      </c>
      <c r="B2153">
        <v>33</v>
      </c>
    </row>
    <row r="2154" spans="1:2" x14ac:dyDescent="0.3">
      <c r="A2154" s="25">
        <v>42332</v>
      </c>
      <c r="B2154">
        <v>24</v>
      </c>
    </row>
    <row r="2155" spans="1:2" x14ac:dyDescent="0.3">
      <c r="A2155" s="25">
        <v>42333</v>
      </c>
      <c r="B2155">
        <v>18</v>
      </c>
    </row>
    <row r="2156" spans="1:2" x14ac:dyDescent="0.3">
      <c r="A2156" s="25">
        <v>42334</v>
      </c>
      <c r="B2156">
        <v>30</v>
      </c>
    </row>
    <row r="2157" spans="1:2" x14ac:dyDescent="0.3">
      <c r="A2157" s="25">
        <v>42335</v>
      </c>
      <c r="B2157">
        <v>3</v>
      </c>
    </row>
    <row r="2158" spans="1:2" x14ac:dyDescent="0.3">
      <c r="A2158" s="25">
        <v>42336</v>
      </c>
      <c r="B2158">
        <v>0</v>
      </c>
    </row>
    <row r="2159" spans="1:2" x14ac:dyDescent="0.3">
      <c r="A2159" s="25">
        <v>42337</v>
      </c>
      <c r="B2159">
        <v>0</v>
      </c>
    </row>
    <row r="2160" spans="1:2" x14ac:dyDescent="0.3">
      <c r="A2160" s="25">
        <v>42338</v>
      </c>
      <c r="B2160">
        <v>0</v>
      </c>
    </row>
    <row r="2161" spans="1:2" x14ac:dyDescent="0.3">
      <c r="A2161" s="25">
        <v>42339</v>
      </c>
      <c r="B2161">
        <v>3</v>
      </c>
    </row>
    <row r="2162" spans="1:2" x14ac:dyDescent="0.3">
      <c r="A2162" s="25">
        <v>42340</v>
      </c>
      <c r="B2162">
        <v>0</v>
      </c>
    </row>
    <row r="2163" spans="1:2" x14ac:dyDescent="0.3">
      <c r="A2163" s="25">
        <v>42341</v>
      </c>
      <c r="B2163">
        <v>0</v>
      </c>
    </row>
    <row r="2164" spans="1:2" x14ac:dyDescent="0.3">
      <c r="A2164" s="25">
        <v>42342</v>
      </c>
      <c r="B2164">
        <v>7</v>
      </c>
    </row>
    <row r="2165" spans="1:2" x14ac:dyDescent="0.3">
      <c r="A2165" s="25">
        <v>42343</v>
      </c>
      <c r="B2165">
        <v>0</v>
      </c>
    </row>
    <row r="2166" spans="1:2" x14ac:dyDescent="0.3">
      <c r="A2166" s="25">
        <v>42344</v>
      </c>
      <c r="B2166">
        <v>0</v>
      </c>
    </row>
    <row r="2167" spans="1:2" x14ac:dyDescent="0.3">
      <c r="A2167" s="25">
        <v>42345</v>
      </c>
      <c r="B2167">
        <v>9</v>
      </c>
    </row>
    <row r="2168" spans="1:2" x14ac:dyDescent="0.3">
      <c r="A2168" s="25">
        <v>42346</v>
      </c>
      <c r="B2168">
        <v>0</v>
      </c>
    </row>
    <row r="2169" spans="1:2" x14ac:dyDescent="0.3">
      <c r="A2169" s="25">
        <v>42347</v>
      </c>
      <c r="B2169">
        <v>2</v>
      </c>
    </row>
    <row r="2170" spans="1:2" x14ac:dyDescent="0.3">
      <c r="A2170" s="25">
        <v>42348</v>
      </c>
      <c r="B2170">
        <v>0</v>
      </c>
    </row>
    <row r="2171" spans="1:2" x14ac:dyDescent="0.3">
      <c r="A2171" s="25">
        <v>42349</v>
      </c>
      <c r="B2171">
        <v>1</v>
      </c>
    </row>
    <row r="2172" spans="1:2" x14ac:dyDescent="0.3">
      <c r="A2172" s="25">
        <v>42350</v>
      </c>
      <c r="B2172">
        <v>5</v>
      </c>
    </row>
    <row r="2173" spans="1:2" x14ac:dyDescent="0.3">
      <c r="A2173" s="25">
        <v>42351</v>
      </c>
      <c r="B2173">
        <v>14</v>
      </c>
    </row>
    <row r="2174" spans="1:2" x14ac:dyDescent="0.3">
      <c r="A2174" s="25">
        <v>42352</v>
      </c>
      <c r="B2174">
        <v>0</v>
      </c>
    </row>
    <row r="2175" spans="1:2" x14ac:dyDescent="0.3">
      <c r="A2175" s="25">
        <v>42353</v>
      </c>
      <c r="B2175">
        <v>0</v>
      </c>
    </row>
    <row r="2176" spans="1:2" x14ac:dyDescent="0.3">
      <c r="A2176" s="25">
        <v>42354</v>
      </c>
      <c r="B2176">
        <v>0</v>
      </c>
    </row>
    <row r="2177" spans="1:2" x14ac:dyDescent="0.3">
      <c r="A2177" s="25">
        <v>42355</v>
      </c>
      <c r="B2177">
        <v>0</v>
      </c>
    </row>
    <row r="2178" spans="1:2" x14ac:dyDescent="0.3">
      <c r="A2178" s="25">
        <v>42356</v>
      </c>
      <c r="B2178">
        <v>6</v>
      </c>
    </row>
    <row r="2179" spans="1:2" x14ac:dyDescent="0.3">
      <c r="A2179" s="25">
        <v>42357</v>
      </c>
      <c r="B2179">
        <v>27</v>
      </c>
    </row>
    <row r="2180" spans="1:2" x14ac:dyDescent="0.3">
      <c r="A2180" s="25">
        <v>42358</v>
      </c>
      <c r="B2180">
        <v>0</v>
      </c>
    </row>
    <row r="2181" spans="1:2" x14ac:dyDescent="0.3">
      <c r="A2181" s="25">
        <v>42359</v>
      </c>
      <c r="B2181">
        <v>2</v>
      </c>
    </row>
    <row r="2182" spans="1:2" x14ac:dyDescent="0.3">
      <c r="A2182" s="25">
        <v>42360</v>
      </c>
      <c r="B2182">
        <v>0</v>
      </c>
    </row>
    <row r="2183" spans="1:2" x14ac:dyDescent="0.3">
      <c r="A2183" s="25">
        <v>42361</v>
      </c>
      <c r="B2183">
        <v>0</v>
      </c>
    </row>
    <row r="2184" spans="1:2" x14ac:dyDescent="0.3">
      <c r="A2184" s="25">
        <v>42362</v>
      </c>
      <c r="B2184">
        <v>0</v>
      </c>
    </row>
    <row r="2185" spans="1:2" x14ac:dyDescent="0.3">
      <c r="A2185" s="25">
        <v>42363</v>
      </c>
      <c r="B2185">
        <v>0</v>
      </c>
    </row>
    <row r="2186" spans="1:2" x14ac:dyDescent="0.3">
      <c r="A2186" s="25">
        <v>42364</v>
      </c>
      <c r="B2186">
        <v>0</v>
      </c>
    </row>
    <row r="2187" spans="1:2" x14ac:dyDescent="0.3">
      <c r="A2187" s="25">
        <v>42365</v>
      </c>
      <c r="B2187">
        <v>0</v>
      </c>
    </row>
    <row r="2188" spans="1:2" x14ac:dyDescent="0.3">
      <c r="A2188" s="25">
        <v>42366</v>
      </c>
      <c r="B2188">
        <v>0</v>
      </c>
    </row>
    <row r="2189" spans="1:2" x14ac:dyDescent="0.3">
      <c r="A2189" s="25">
        <v>42367</v>
      </c>
      <c r="B2189">
        <v>0</v>
      </c>
    </row>
    <row r="2190" spans="1:2" x14ac:dyDescent="0.3">
      <c r="A2190" s="25">
        <v>42368</v>
      </c>
      <c r="B2190">
        <v>0</v>
      </c>
    </row>
    <row r="2191" spans="1:2" x14ac:dyDescent="0.3">
      <c r="A2191" s="25">
        <v>42369</v>
      </c>
      <c r="B2191">
        <v>0</v>
      </c>
    </row>
    <row r="2192" spans="1:2" x14ac:dyDescent="0.3">
      <c r="A2192" s="25">
        <v>42370</v>
      </c>
      <c r="B2192">
        <v>0</v>
      </c>
    </row>
    <row r="2193" spans="1:2" x14ac:dyDescent="0.3">
      <c r="A2193" s="25">
        <v>42371</v>
      </c>
      <c r="B2193">
        <v>0</v>
      </c>
    </row>
    <row r="2194" spans="1:2" x14ac:dyDescent="0.3">
      <c r="A2194" s="25">
        <v>42372</v>
      </c>
      <c r="B2194">
        <v>0</v>
      </c>
    </row>
    <row r="2195" spans="1:2" x14ac:dyDescent="0.3">
      <c r="A2195" s="25">
        <v>42373</v>
      </c>
      <c r="B2195">
        <v>0</v>
      </c>
    </row>
    <row r="2196" spans="1:2" x14ac:dyDescent="0.3">
      <c r="A2196" s="25">
        <v>42374</v>
      </c>
      <c r="B2196">
        <v>0</v>
      </c>
    </row>
    <row r="2197" spans="1:2" x14ac:dyDescent="0.3">
      <c r="A2197" s="25">
        <v>42375</v>
      </c>
      <c r="B2197">
        <v>0</v>
      </c>
    </row>
    <row r="2198" spans="1:2" x14ac:dyDescent="0.3">
      <c r="A2198" s="25">
        <v>42376</v>
      </c>
      <c r="B2198">
        <v>0</v>
      </c>
    </row>
    <row r="2199" spans="1:2" x14ac:dyDescent="0.3">
      <c r="A2199" s="25">
        <v>42377</v>
      </c>
      <c r="B2199">
        <v>0</v>
      </c>
    </row>
    <row r="2200" spans="1:2" x14ac:dyDescent="0.3">
      <c r="A2200" s="25">
        <v>42378</v>
      </c>
      <c r="B2200">
        <v>0</v>
      </c>
    </row>
    <row r="2201" spans="1:2" x14ac:dyDescent="0.3">
      <c r="A2201" s="25">
        <v>42379</v>
      </c>
      <c r="B2201">
        <v>27</v>
      </c>
    </row>
    <row r="2202" spans="1:2" x14ac:dyDescent="0.3">
      <c r="A2202" s="25">
        <v>42380</v>
      </c>
      <c r="B2202">
        <v>0</v>
      </c>
    </row>
    <row r="2203" spans="1:2" x14ac:dyDescent="0.3">
      <c r="A2203" s="25">
        <v>42381</v>
      </c>
      <c r="B2203">
        <v>5</v>
      </c>
    </row>
    <row r="2204" spans="1:2" x14ac:dyDescent="0.3">
      <c r="A2204" s="25">
        <v>42382</v>
      </c>
      <c r="B2204">
        <v>0</v>
      </c>
    </row>
    <row r="2205" spans="1:2" x14ac:dyDescent="0.3">
      <c r="A2205" s="25">
        <v>42383</v>
      </c>
      <c r="B2205">
        <v>0</v>
      </c>
    </row>
    <row r="2206" spans="1:2" x14ac:dyDescent="0.3">
      <c r="A2206" s="25">
        <v>42384</v>
      </c>
      <c r="B2206">
        <v>3</v>
      </c>
    </row>
    <row r="2207" spans="1:2" x14ac:dyDescent="0.3">
      <c r="A2207" s="25">
        <v>42385</v>
      </c>
      <c r="B2207">
        <v>3</v>
      </c>
    </row>
    <row r="2208" spans="1:2" x14ac:dyDescent="0.3">
      <c r="A2208" s="25">
        <v>42386</v>
      </c>
      <c r="B2208">
        <v>0</v>
      </c>
    </row>
    <row r="2209" spans="1:2" x14ac:dyDescent="0.3">
      <c r="A2209" s="25">
        <v>42387</v>
      </c>
      <c r="B2209">
        <v>4</v>
      </c>
    </row>
    <row r="2210" spans="1:2" x14ac:dyDescent="0.3">
      <c r="A2210" s="25">
        <v>42388</v>
      </c>
      <c r="B2210">
        <v>4</v>
      </c>
    </row>
    <row r="2211" spans="1:2" x14ac:dyDescent="0.3">
      <c r="A2211" s="25">
        <v>42389</v>
      </c>
      <c r="B2211">
        <v>10</v>
      </c>
    </row>
    <row r="2212" spans="1:2" x14ac:dyDescent="0.3">
      <c r="A2212" s="25">
        <v>42390</v>
      </c>
      <c r="B2212">
        <v>5</v>
      </c>
    </row>
    <row r="2213" spans="1:2" x14ac:dyDescent="0.3">
      <c r="A2213" s="25">
        <v>42391</v>
      </c>
      <c r="B2213">
        <v>18</v>
      </c>
    </row>
    <row r="2214" spans="1:2" x14ac:dyDescent="0.3">
      <c r="A2214" s="25">
        <v>42392</v>
      </c>
      <c r="B2214">
        <v>28</v>
      </c>
    </row>
    <row r="2215" spans="1:2" x14ac:dyDescent="0.3">
      <c r="A2215" s="25">
        <v>42393</v>
      </c>
      <c r="B2215">
        <v>0</v>
      </c>
    </row>
    <row r="2216" spans="1:2" x14ac:dyDescent="0.3">
      <c r="A2216" s="25">
        <v>42394</v>
      </c>
      <c r="B2216">
        <v>0</v>
      </c>
    </row>
    <row r="2217" spans="1:2" x14ac:dyDescent="0.3">
      <c r="A2217" s="25">
        <v>42395</v>
      </c>
      <c r="B2217">
        <v>24</v>
      </c>
    </row>
    <row r="2218" spans="1:2" x14ac:dyDescent="0.3">
      <c r="A2218" s="25">
        <v>42396</v>
      </c>
      <c r="B2218">
        <v>4</v>
      </c>
    </row>
    <row r="2219" spans="1:2" x14ac:dyDescent="0.3">
      <c r="A2219" s="25">
        <v>42397</v>
      </c>
      <c r="B2219">
        <v>4</v>
      </c>
    </row>
    <row r="2220" spans="1:2" x14ac:dyDescent="0.3">
      <c r="A2220" s="25">
        <v>42398</v>
      </c>
      <c r="B2220">
        <v>0</v>
      </c>
    </row>
    <row r="2221" spans="1:2" x14ac:dyDescent="0.3">
      <c r="A2221" s="25">
        <v>42399</v>
      </c>
      <c r="B2221">
        <v>3</v>
      </c>
    </row>
    <row r="2222" spans="1:2" x14ac:dyDescent="0.3">
      <c r="A2222" s="25">
        <v>42400</v>
      </c>
      <c r="B2222">
        <v>0</v>
      </c>
    </row>
    <row r="2223" spans="1:2" x14ac:dyDescent="0.3">
      <c r="A2223" s="25">
        <v>42401</v>
      </c>
      <c r="B2223">
        <v>0</v>
      </c>
    </row>
    <row r="2224" spans="1:2" x14ac:dyDescent="0.3">
      <c r="A2224" s="25">
        <v>42402</v>
      </c>
      <c r="B2224">
        <v>2</v>
      </c>
    </row>
    <row r="2225" spans="1:2" x14ac:dyDescent="0.3">
      <c r="A2225" s="25">
        <v>42403</v>
      </c>
      <c r="B2225">
        <v>0</v>
      </c>
    </row>
    <row r="2226" spans="1:2" x14ac:dyDescent="0.3">
      <c r="A2226" s="25">
        <v>42404</v>
      </c>
      <c r="B2226">
        <v>4</v>
      </c>
    </row>
    <row r="2227" spans="1:2" x14ac:dyDescent="0.3">
      <c r="A2227" s="25">
        <v>42405</v>
      </c>
      <c r="B2227">
        <v>19</v>
      </c>
    </row>
    <row r="2228" spans="1:2" x14ac:dyDescent="0.3">
      <c r="A2228" s="25">
        <v>42406</v>
      </c>
      <c r="B2228">
        <v>0</v>
      </c>
    </row>
    <row r="2229" spans="1:2" x14ac:dyDescent="0.3">
      <c r="A2229" s="25">
        <v>42407</v>
      </c>
      <c r="B2229">
        <v>41</v>
      </c>
    </row>
    <row r="2230" spans="1:2" x14ac:dyDescent="0.3">
      <c r="A2230" s="25">
        <v>42408</v>
      </c>
      <c r="B2230">
        <v>0</v>
      </c>
    </row>
    <row r="2231" spans="1:2" x14ac:dyDescent="0.3">
      <c r="A2231" s="25">
        <v>42409</v>
      </c>
      <c r="B2231">
        <v>0</v>
      </c>
    </row>
    <row r="2232" spans="1:2" x14ac:dyDescent="0.3">
      <c r="A2232" s="25">
        <v>42410</v>
      </c>
      <c r="B2232">
        <v>0</v>
      </c>
    </row>
    <row r="2233" spans="1:2" x14ac:dyDescent="0.3">
      <c r="A2233" s="25">
        <v>42411</v>
      </c>
      <c r="B2233">
        <v>3</v>
      </c>
    </row>
    <row r="2234" spans="1:2" x14ac:dyDescent="0.3">
      <c r="A2234" s="25">
        <v>42412</v>
      </c>
      <c r="B2234">
        <v>34</v>
      </c>
    </row>
    <row r="2235" spans="1:2" x14ac:dyDescent="0.3">
      <c r="A2235" s="25">
        <v>42413</v>
      </c>
      <c r="B2235">
        <v>4</v>
      </c>
    </row>
    <row r="2236" spans="1:2" x14ac:dyDescent="0.3">
      <c r="A2236" s="25">
        <v>42414</v>
      </c>
      <c r="B2236">
        <v>8</v>
      </c>
    </row>
    <row r="2237" spans="1:2" x14ac:dyDescent="0.3">
      <c r="A2237" s="25">
        <v>42415</v>
      </c>
      <c r="B2237">
        <v>6</v>
      </c>
    </row>
    <row r="2238" spans="1:2" x14ac:dyDescent="0.3">
      <c r="A2238" s="25">
        <v>42416</v>
      </c>
      <c r="B2238">
        <v>3</v>
      </c>
    </row>
    <row r="2239" spans="1:2" x14ac:dyDescent="0.3">
      <c r="A2239" s="25">
        <v>42417</v>
      </c>
      <c r="B2239">
        <v>2</v>
      </c>
    </row>
    <row r="2240" spans="1:2" x14ac:dyDescent="0.3">
      <c r="A2240" s="25">
        <v>42418</v>
      </c>
      <c r="B2240">
        <v>0</v>
      </c>
    </row>
    <row r="2241" spans="1:2" x14ac:dyDescent="0.3">
      <c r="A2241" s="25">
        <v>42419</v>
      </c>
      <c r="B2241">
        <v>0</v>
      </c>
    </row>
    <row r="2242" spans="1:2" x14ac:dyDescent="0.3">
      <c r="A2242" s="25">
        <v>42420</v>
      </c>
      <c r="B2242">
        <v>0</v>
      </c>
    </row>
    <row r="2243" spans="1:2" x14ac:dyDescent="0.3">
      <c r="A2243" s="25">
        <v>42421</v>
      </c>
      <c r="B2243">
        <v>0</v>
      </c>
    </row>
    <row r="2244" spans="1:2" x14ac:dyDescent="0.3">
      <c r="A2244" s="25">
        <v>42422</v>
      </c>
      <c r="B2244">
        <v>7</v>
      </c>
    </row>
    <row r="2245" spans="1:2" x14ac:dyDescent="0.3">
      <c r="A2245" s="25">
        <v>42423</v>
      </c>
      <c r="B2245">
        <v>0</v>
      </c>
    </row>
    <row r="2246" spans="1:2" x14ac:dyDescent="0.3">
      <c r="A2246" s="25">
        <v>42424</v>
      </c>
      <c r="B2246">
        <v>0</v>
      </c>
    </row>
    <row r="2247" spans="1:2" x14ac:dyDescent="0.3">
      <c r="A2247" s="25">
        <v>42425</v>
      </c>
      <c r="B2247">
        <v>0</v>
      </c>
    </row>
    <row r="2248" spans="1:2" x14ac:dyDescent="0.3">
      <c r="A2248" s="25">
        <v>42426</v>
      </c>
      <c r="B2248">
        <v>0</v>
      </c>
    </row>
    <row r="2249" spans="1:2" x14ac:dyDescent="0.3">
      <c r="A2249" s="25">
        <v>42427</v>
      </c>
      <c r="B2249">
        <v>5</v>
      </c>
    </row>
    <row r="2250" spans="1:2" x14ac:dyDescent="0.3">
      <c r="A2250" s="25">
        <v>42428</v>
      </c>
      <c r="B2250">
        <v>0</v>
      </c>
    </row>
    <row r="2251" spans="1:2" x14ac:dyDescent="0.3">
      <c r="A2251" s="25">
        <v>42429</v>
      </c>
      <c r="B2251">
        <v>0</v>
      </c>
    </row>
    <row r="2252" spans="1:2" x14ac:dyDescent="0.3">
      <c r="A2252" s="25">
        <v>42430</v>
      </c>
      <c r="B2252">
        <v>7</v>
      </c>
    </row>
    <row r="2253" spans="1:2" x14ac:dyDescent="0.3">
      <c r="A2253" s="25">
        <v>42431</v>
      </c>
      <c r="B2253">
        <v>12</v>
      </c>
    </row>
    <row r="2254" spans="1:2" x14ac:dyDescent="0.3">
      <c r="A2254" s="25">
        <v>42432</v>
      </c>
      <c r="B2254">
        <v>1</v>
      </c>
    </row>
    <row r="2255" spans="1:2" x14ac:dyDescent="0.3">
      <c r="A2255" s="25">
        <v>42433</v>
      </c>
      <c r="B2255">
        <v>0</v>
      </c>
    </row>
    <row r="2256" spans="1:2" x14ac:dyDescent="0.3">
      <c r="A2256" s="25">
        <v>42434</v>
      </c>
      <c r="B2256">
        <v>0</v>
      </c>
    </row>
    <row r="2257" spans="1:2" x14ac:dyDescent="0.3">
      <c r="A2257" s="25">
        <v>42435</v>
      </c>
      <c r="B2257">
        <v>1</v>
      </c>
    </row>
    <row r="2258" spans="1:2" x14ac:dyDescent="0.3">
      <c r="A2258" s="25">
        <v>42436</v>
      </c>
      <c r="B2258">
        <v>15</v>
      </c>
    </row>
    <row r="2259" spans="1:2" x14ac:dyDescent="0.3">
      <c r="A2259" s="25">
        <v>42437</v>
      </c>
      <c r="B2259">
        <v>10</v>
      </c>
    </row>
    <row r="2260" spans="1:2" x14ac:dyDescent="0.3">
      <c r="A2260" s="25">
        <v>42438</v>
      </c>
      <c r="B2260">
        <v>0</v>
      </c>
    </row>
    <row r="2261" spans="1:2" x14ac:dyDescent="0.3">
      <c r="A2261" s="25">
        <v>42439</v>
      </c>
      <c r="B2261">
        <v>5</v>
      </c>
    </row>
    <row r="2262" spans="1:2" x14ac:dyDescent="0.3">
      <c r="A2262" s="25">
        <v>42440</v>
      </c>
      <c r="B2262">
        <v>9</v>
      </c>
    </row>
    <row r="2263" spans="1:2" x14ac:dyDescent="0.3">
      <c r="A2263" s="25">
        <v>42441</v>
      </c>
      <c r="B2263">
        <v>41</v>
      </c>
    </row>
    <row r="2264" spans="1:2" x14ac:dyDescent="0.3">
      <c r="A2264" s="25">
        <v>42442</v>
      </c>
      <c r="B2264">
        <v>0</v>
      </c>
    </row>
    <row r="2265" spans="1:2" x14ac:dyDescent="0.3">
      <c r="A2265" s="25">
        <v>42443</v>
      </c>
      <c r="B2265">
        <v>28</v>
      </c>
    </row>
    <row r="2266" spans="1:2" x14ac:dyDescent="0.3">
      <c r="A2266" s="25">
        <v>42444</v>
      </c>
      <c r="B2266">
        <v>1</v>
      </c>
    </row>
    <row r="2267" spans="1:2" x14ac:dyDescent="0.3">
      <c r="A2267" s="25">
        <v>42445</v>
      </c>
      <c r="B2267">
        <v>3</v>
      </c>
    </row>
    <row r="2268" spans="1:2" x14ac:dyDescent="0.3">
      <c r="A2268" s="25">
        <v>42446</v>
      </c>
      <c r="B2268">
        <v>2</v>
      </c>
    </row>
    <row r="2269" spans="1:2" x14ac:dyDescent="0.3">
      <c r="A2269" s="25">
        <v>42447</v>
      </c>
      <c r="B2269">
        <v>16</v>
      </c>
    </row>
    <row r="2270" spans="1:2" x14ac:dyDescent="0.3">
      <c r="A2270" s="25">
        <v>42448</v>
      </c>
      <c r="B2270">
        <v>0</v>
      </c>
    </row>
    <row r="2271" spans="1:2" x14ac:dyDescent="0.3">
      <c r="A2271" s="25">
        <v>42449</v>
      </c>
      <c r="B2271">
        <v>0</v>
      </c>
    </row>
    <row r="2272" spans="1:2" x14ac:dyDescent="0.3">
      <c r="A2272" s="25">
        <v>42450</v>
      </c>
      <c r="B2272">
        <v>9</v>
      </c>
    </row>
    <row r="2273" spans="1:2" x14ac:dyDescent="0.3">
      <c r="A2273" s="25">
        <v>42451</v>
      </c>
      <c r="B2273">
        <v>1</v>
      </c>
    </row>
    <row r="2274" spans="1:2" x14ac:dyDescent="0.3">
      <c r="A2274" s="25">
        <v>42452</v>
      </c>
      <c r="B2274">
        <v>18</v>
      </c>
    </row>
    <row r="2275" spans="1:2" x14ac:dyDescent="0.3">
      <c r="A2275" s="25">
        <v>42453</v>
      </c>
      <c r="B2275">
        <v>20</v>
      </c>
    </row>
    <row r="2276" spans="1:2" x14ac:dyDescent="0.3">
      <c r="A2276" s="25">
        <v>42454</v>
      </c>
      <c r="B2276">
        <v>17</v>
      </c>
    </row>
    <row r="2277" spans="1:2" x14ac:dyDescent="0.3">
      <c r="A2277" s="25">
        <v>42455</v>
      </c>
      <c r="B2277">
        <v>0</v>
      </c>
    </row>
    <row r="2278" spans="1:2" x14ac:dyDescent="0.3">
      <c r="A2278" s="25">
        <v>42456</v>
      </c>
      <c r="B2278">
        <v>29</v>
      </c>
    </row>
    <row r="2279" spans="1:2" x14ac:dyDescent="0.3">
      <c r="A2279" s="25">
        <v>42457</v>
      </c>
      <c r="B2279">
        <v>0</v>
      </c>
    </row>
    <row r="2280" spans="1:2" x14ac:dyDescent="0.3">
      <c r="A2280" s="25">
        <v>42458</v>
      </c>
      <c r="B2280">
        <v>2</v>
      </c>
    </row>
    <row r="2281" spans="1:2" x14ac:dyDescent="0.3">
      <c r="A2281" s="25">
        <v>42459</v>
      </c>
      <c r="B2281">
        <v>3</v>
      </c>
    </row>
    <row r="2282" spans="1:2" x14ac:dyDescent="0.3">
      <c r="A2282" s="25">
        <v>42460</v>
      </c>
      <c r="B2282">
        <v>2</v>
      </c>
    </row>
    <row r="2283" spans="1:2" x14ac:dyDescent="0.3">
      <c r="A2283" s="25">
        <v>42461</v>
      </c>
      <c r="B2283">
        <v>0</v>
      </c>
    </row>
    <row r="2284" spans="1:2" x14ac:dyDescent="0.3">
      <c r="A2284" s="25">
        <v>42462</v>
      </c>
      <c r="B2284">
        <v>2</v>
      </c>
    </row>
    <row r="2285" spans="1:2" x14ac:dyDescent="0.3">
      <c r="A2285" s="25">
        <v>42463</v>
      </c>
      <c r="B2285">
        <v>11</v>
      </c>
    </row>
    <row r="2286" spans="1:2" x14ac:dyDescent="0.3">
      <c r="A2286" s="25">
        <v>42464</v>
      </c>
      <c r="B2286">
        <v>9</v>
      </c>
    </row>
    <row r="2287" spans="1:2" x14ac:dyDescent="0.3">
      <c r="A2287" s="25">
        <v>42465</v>
      </c>
      <c r="B2287">
        <v>5</v>
      </c>
    </row>
    <row r="2288" spans="1:2" x14ac:dyDescent="0.3">
      <c r="A2288" s="25">
        <v>42466</v>
      </c>
      <c r="B2288">
        <v>0</v>
      </c>
    </row>
    <row r="2289" spans="1:2" x14ac:dyDescent="0.3">
      <c r="A2289" s="25">
        <v>42467</v>
      </c>
      <c r="B2289">
        <v>0</v>
      </c>
    </row>
    <row r="2290" spans="1:2" x14ac:dyDescent="0.3">
      <c r="A2290" s="25">
        <v>42468</v>
      </c>
      <c r="B2290">
        <v>2</v>
      </c>
    </row>
    <row r="2291" spans="1:2" x14ac:dyDescent="0.3">
      <c r="A2291" s="25">
        <v>42469</v>
      </c>
      <c r="B2291">
        <v>6</v>
      </c>
    </row>
    <row r="2292" spans="1:2" x14ac:dyDescent="0.3">
      <c r="A2292" s="25">
        <v>42470</v>
      </c>
      <c r="B2292">
        <v>5</v>
      </c>
    </row>
    <row r="2293" spans="1:2" x14ac:dyDescent="0.3">
      <c r="A2293" s="25">
        <v>42471</v>
      </c>
      <c r="B2293">
        <v>9</v>
      </c>
    </row>
    <row r="2294" spans="1:2" x14ac:dyDescent="0.3">
      <c r="A2294" s="25">
        <v>42472</v>
      </c>
      <c r="B2294">
        <v>0</v>
      </c>
    </row>
    <row r="2295" spans="1:2" x14ac:dyDescent="0.3">
      <c r="A2295" s="25">
        <v>42473</v>
      </c>
      <c r="B2295">
        <v>15</v>
      </c>
    </row>
    <row r="2296" spans="1:2" x14ac:dyDescent="0.3">
      <c r="A2296" s="25">
        <v>42474</v>
      </c>
      <c r="B2296">
        <v>34</v>
      </c>
    </row>
    <row r="2297" spans="1:2" x14ac:dyDescent="0.3">
      <c r="A2297" s="25">
        <v>42475</v>
      </c>
      <c r="B2297">
        <v>0</v>
      </c>
    </row>
    <row r="2298" spans="1:2" x14ac:dyDescent="0.3">
      <c r="A2298" s="25">
        <v>42476</v>
      </c>
      <c r="B2298">
        <v>0</v>
      </c>
    </row>
    <row r="2299" spans="1:2" x14ac:dyDescent="0.3">
      <c r="A2299" s="25">
        <v>42477</v>
      </c>
      <c r="B2299">
        <v>2</v>
      </c>
    </row>
    <row r="2300" spans="1:2" x14ac:dyDescent="0.3">
      <c r="A2300" s="25">
        <v>42478</v>
      </c>
      <c r="B2300">
        <v>6</v>
      </c>
    </row>
    <row r="2301" spans="1:2" x14ac:dyDescent="0.3">
      <c r="A2301" s="25">
        <v>42479</v>
      </c>
      <c r="B2301">
        <v>0</v>
      </c>
    </row>
    <row r="2302" spans="1:2" x14ac:dyDescent="0.3">
      <c r="A2302" s="25">
        <v>42480</v>
      </c>
      <c r="B2302">
        <v>2</v>
      </c>
    </row>
    <row r="2303" spans="1:2" x14ac:dyDescent="0.3">
      <c r="A2303" s="25">
        <v>42481</v>
      </c>
      <c r="B2303">
        <v>0</v>
      </c>
    </row>
    <row r="2304" spans="1:2" x14ac:dyDescent="0.3">
      <c r="A2304" s="25">
        <v>42482</v>
      </c>
      <c r="B2304">
        <v>23</v>
      </c>
    </row>
    <row r="2305" spans="1:2" x14ac:dyDescent="0.3">
      <c r="A2305" s="25">
        <v>42483</v>
      </c>
      <c r="B2305">
        <v>0</v>
      </c>
    </row>
    <row r="2306" spans="1:2" x14ac:dyDescent="0.3">
      <c r="A2306" s="25">
        <v>42484</v>
      </c>
      <c r="B2306">
        <v>24</v>
      </c>
    </row>
    <row r="2307" spans="1:2" x14ac:dyDescent="0.3">
      <c r="A2307" s="25">
        <v>42485</v>
      </c>
      <c r="B2307">
        <v>0</v>
      </c>
    </row>
    <row r="2308" spans="1:2" x14ac:dyDescent="0.3">
      <c r="A2308" s="25">
        <v>42486</v>
      </c>
      <c r="B2308">
        <v>1</v>
      </c>
    </row>
    <row r="2309" spans="1:2" x14ac:dyDescent="0.3">
      <c r="A2309" s="25">
        <v>42487</v>
      </c>
      <c r="B2309">
        <v>3</v>
      </c>
    </row>
    <row r="2310" spans="1:2" x14ac:dyDescent="0.3">
      <c r="A2310" s="25">
        <v>42488</v>
      </c>
      <c r="B2310">
        <v>1</v>
      </c>
    </row>
    <row r="2311" spans="1:2" x14ac:dyDescent="0.3">
      <c r="A2311" s="25">
        <v>42489</v>
      </c>
      <c r="B2311">
        <v>25</v>
      </c>
    </row>
    <row r="2312" spans="1:2" x14ac:dyDescent="0.3">
      <c r="A2312" s="25">
        <v>42490</v>
      </c>
      <c r="B2312">
        <v>0</v>
      </c>
    </row>
    <row r="2313" spans="1:2" x14ac:dyDescent="0.3">
      <c r="A2313" s="25">
        <v>42491</v>
      </c>
      <c r="B2313">
        <v>12</v>
      </c>
    </row>
    <row r="2314" spans="1:2" x14ac:dyDescent="0.3">
      <c r="A2314" s="25">
        <v>42492</v>
      </c>
      <c r="B2314">
        <v>86</v>
      </c>
    </row>
    <row r="2315" spans="1:2" x14ac:dyDescent="0.3">
      <c r="A2315" s="25">
        <v>42493</v>
      </c>
      <c r="B2315">
        <v>0</v>
      </c>
    </row>
    <row r="2316" spans="1:2" x14ac:dyDescent="0.3">
      <c r="A2316" s="25">
        <v>42494</v>
      </c>
      <c r="B2316">
        <v>1</v>
      </c>
    </row>
    <row r="2317" spans="1:2" x14ac:dyDescent="0.3">
      <c r="A2317" s="25">
        <v>42495</v>
      </c>
      <c r="B2317">
        <v>28</v>
      </c>
    </row>
    <row r="2318" spans="1:2" x14ac:dyDescent="0.3">
      <c r="A2318" s="25">
        <v>42496</v>
      </c>
      <c r="B2318">
        <v>0</v>
      </c>
    </row>
    <row r="2319" spans="1:2" x14ac:dyDescent="0.3">
      <c r="A2319" s="25">
        <v>42497</v>
      </c>
      <c r="B2319">
        <v>0</v>
      </c>
    </row>
    <row r="2320" spans="1:2" x14ac:dyDescent="0.3">
      <c r="A2320" s="25">
        <v>42498</v>
      </c>
      <c r="B2320">
        <v>0</v>
      </c>
    </row>
    <row r="2321" spans="1:2" x14ac:dyDescent="0.3">
      <c r="A2321" s="25">
        <v>42499</v>
      </c>
      <c r="B2321">
        <v>0</v>
      </c>
    </row>
    <row r="2322" spans="1:2" x14ac:dyDescent="0.3">
      <c r="A2322" s="25">
        <v>42500</v>
      </c>
      <c r="B2322">
        <v>6</v>
      </c>
    </row>
    <row r="2323" spans="1:2" x14ac:dyDescent="0.3">
      <c r="A2323" s="25">
        <v>42501</v>
      </c>
      <c r="B2323">
        <v>0</v>
      </c>
    </row>
    <row r="2324" spans="1:2" x14ac:dyDescent="0.3">
      <c r="A2324" s="25">
        <v>42502</v>
      </c>
      <c r="B2324">
        <v>35</v>
      </c>
    </row>
    <row r="2325" spans="1:2" x14ac:dyDescent="0.3">
      <c r="A2325" s="25">
        <v>42503</v>
      </c>
      <c r="B2325">
        <v>0</v>
      </c>
    </row>
    <row r="2326" spans="1:2" x14ac:dyDescent="0.3">
      <c r="A2326" s="25">
        <v>42504</v>
      </c>
      <c r="B2326">
        <v>0</v>
      </c>
    </row>
    <row r="2327" spans="1:2" x14ac:dyDescent="0.3">
      <c r="A2327" s="25">
        <v>42505</v>
      </c>
      <c r="B2327">
        <v>0</v>
      </c>
    </row>
    <row r="2328" spans="1:2" x14ac:dyDescent="0.3">
      <c r="A2328" s="25">
        <v>42506</v>
      </c>
      <c r="B2328">
        <v>0</v>
      </c>
    </row>
    <row r="2329" spans="1:2" x14ac:dyDescent="0.3">
      <c r="A2329" s="25">
        <v>42507</v>
      </c>
      <c r="B2329">
        <v>3</v>
      </c>
    </row>
    <row r="2330" spans="1:2" x14ac:dyDescent="0.3">
      <c r="A2330" s="25">
        <v>42508</v>
      </c>
      <c r="B2330">
        <v>2</v>
      </c>
    </row>
    <row r="2331" spans="1:2" x14ac:dyDescent="0.3">
      <c r="A2331" s="25">
        <v>42509</v>
      </c>
      <c r="B2331">
        <v>5</v>
      </c>
    </row>
    <row r="2332" spans="1:2" x14ac:dyDescent="0.3">
      <c r="A2332" s="25">
        <v>42510</v>
      </c>
      <c r="B2332">
        <v>44</v>
      </c>
    </row>
    <row r="2333" spans="1:2" x14ac:dyDescent="0.3">
      <c r="A2333" s="25">
        <v>42511</v>
      </c>
      <c r="B2333">
        <v>55</v>
      </c>
    </row>
    <row r="2334" spans="1:2" x14ac:dyDescent="0.3">
      <c r="A2334" s="25">
        <v>42512</v>
      </c>
      <c r="B2334">
        <v>21</v>
      </c>
    </row>
    <row r="2335" spans="1:2" x14ac:dyDescent="0.3">
      <c r="A2335" s="25">
        <v>42513</v>
      </c>
      <c r="B2335">
        <v>1</v>
      </c>
    </row>
    <row r="2336" spans="1:2" x14ac:dyDescent="0.3">
      <c r="A2336" s="25">
        <v>42514</v>
      </c>
      <c r="B2336">
        <v>11</v>
      </c>
    </row>
    <row r="2337" spans="1:2" x14ac:dyDescent="0.3">
      <c r="A2337" s="25">
        <v>42515</v>
      </c>
      <c r="B2337">
        <v>6</v>
      </c>
    </row>
    <row r="2338" spans="1:2" x14ac:dyDescent="0.3">
      <c r="A2338" s="25">
        <v>42516</v>
      </c>
      <c r="B2338">
        <v>0</v>
      </c>
    </row>
    <row r="2339" spans="1:2" x14ac:dyDescent="0.3">
      <c r="A2339" s="25">
        <v>42517</v>
      </c>
      <c r="B2339">
        <v>0</v>
      </c>
    </row>
    <row r="2340" spans="1:2" x14ac:dyDescent="0.3">
      <c r="A2340" s="25">
        <v>42518</v>
      </c>
      <c r="B2340">
        <v>0</v>
      </c>
    </row>
    <row r="2341" spans="1:2" x14ac:dyDescent="0.3">
      <c r="A2341" s="25">
        <v>42519</v>
      </c>
      <c r="B2341">
        <v>0</v>
      </c>
    </row>
    <row r="2342" spans="1:2" x14ac:dyDescent="0.3">
      <c r="A2342" s="25">
        <v>42520</v>
      </c>
      <c r="B2342">
        <v>1</v>
      </c>
    </row>
    <row r="2343" spans="1:2" x14ac:dyDescent="0.3">
      <c r="A2343" s="25">
        <v>42521</v>
      </c>
      <c r="B2343">
        <v>3</v>
      </c>
    </row>
    <row r="2344" spans="1:2" x14ac:dyDescent="0.3">
      <c r="A2344" s="25">
        <v>42522</v>
      </c>
      <c r="B2344">
        <v>0</v>
      </c>
    </row>
    <row r="2345" spans="1:2" x14ac:dyDescent="0.3">
      <c r="A2345" s="25">
        <v>42523</v>
      </c>
      <c r="B2345">
        <v>0</v>
      </c>
    </row>
    <row r="2346" spans="1:2" x14ac:dyDescent="0.3">
      <c r="A2346" s="25">
        <v>42524</v>
      </c>
      <c r="B2346">
        <v>8</v>
      </c>
    </row>
    <row r="2347" spans="1:2" x14ac:dyDescent="0.3">
      <c r="A2347" s="25">
        <v>42525</v>
      </c>
      <c r="B2347">
        <v>0</v>
      </c>
    </row>
    <row r="2348" spans="1:2" x14ac:dyDescent="0.3">
      <c r="A2348" s="25">
        <v>42526</v>
      </c>
      <c r="B2348">
        <v>0</v>
      </c>
    </row>
    <row r="2349" spans="1:2" x14ac:dyDescent="0.3">
      <c r="A2349" s="25">
        <v>42527</v>
      </c>
      <c r="B2349">
        <v>0</v>
      </c>
    </row>
    <row r="2350" spans="1:2" x14ac:dyDescent="0.3">
      <c r="A2350" s="25">
        <v>42528</v>
      </c>
      <c r="B2350">
        <v>0</v>
      </c>
    </row>
    <row r="2351" spans="1:2" x14ac:dyDescent="0.3">
      <c r="A2351" s="25">
        <v>42529</v>
      </c>
      <c r="B2351">
        <v>0</v>
      </c>
    </row>
    <row r="2352" spans="1:2" x14ac:dyDescent="0.3">
      <c r="A2352" s="25">
        <v>42530</v>
      </c>
      <c r="B2352">
        <v>8</v>
      </c>
    </row>
    <row r="2353" spans="1:2" x14ac:dyDescent="0.3">
      <c r="A2353" s="25">
        <v>42531</v>
      </c>
      <c r="B2353">
        <v>2</v>
      </c>
    </row>
    <row r="2354" spans="1:2" x14ac:dyDescent="0.3">
      <c r="A2354" s="25">
        <v>42532</v>
      </c>
      <c r="B2354">
        <v>26</v>
      </c>
    </row>
    <row r="2355" spans="1:2" x14ac:dyDescent="0.3">
      <c r="A2355" s="25">
        <v>42533</v>
      </c>
      <c r="B2355">
        <v>0</v>
      </c>
    </row>
    <row r="2356" spans="1:2" x14ac:dyDescent="0.3">
      <c r="A2356" s="25">
        <v>42534</v>
      </c>
      <c r="B2356">
        <v>7</v>
      </c>
    </row>
    <row r="2357" spans="1:2" x14ac:dyDescent="0.3">
      <c r="A2357" s="25">
        <v>42535</v>
      </c>
      <c r="B2357">
        <v>2</v>
      </c>
    </row>
    <row r="2358" spans="1:2" x14ac:dyDescent="0.3">
      <c r="A2358" s="25">
        <v>42536</v>
      </c>
      <c r="B2358">
        <v>0</v>
      </c>
    </row>
    <row r="2359" spans="1:2" x14ac:dyDescent="0.3">
      <c r="A2359" s="25">
        <v>42537</v>
      </c>
      <c r="B2359">
        <v>29</v>
      </c>
    </row>
    <row r="2360" spans="1:2" x14ac:dyDescent="0.3">
      <c r="A2360" s="25">
        <v>42538</v>
      </c>
      <c r="B2360">
        <v>0</v>
      </c>
    </row>
    <row r="2361" spans="1:2" x14ac:dyDescent="0.3">
      <c r="A2361" s="25">
        <v>42539</v>
      </c>
      <c r="B2361">
        <v>2</v>
      </c>
    </row>
    <row r="2362" spans="1:2" x14ac:dyDescent="0.3">
      <c r="A2362" s="25">
        <v>42540</v>
      </c>
      <c r="B2362">
        <v>0</v>
      </c>
    </row>
    <row r="2363" spans="1:2" x14ac:dyDescent="0.3">
      <c r="A2363" s="25">
        <v>42541</v>
      </c>
      <c r="B2363">
        <v>0</v>
      </c>
    </row>
    <row r="2364" spans="1:2" x14ac:dyDescent="0.3">
      <c r="A2364" s="25">
        <v>42542</v>
      </c>
      <c r="B2364">
        <v>3</v>
      </c>
    </row>
    <row r="2365" spans="1:2" x14ac:dyDescent="0.3">
      <c r="A2365" s="25">
        <v>42543</v>
      </c>
      <c r="B2365">
        <v>52</v>
      </c>
    </row>
    <row r="2366" spans="1:2" x14ac:dyDescent="0.3">
      <c r="A2366" s="25">
        <v>42544</v>
      </c>
      <c r="B2366">
        <v>0</v>
      </c>
    </row>
    <row r="2367" spans="1:2" x14ac:dyDescent="0.3">
      <c r="A2367" s="25">
        <v>42545</v>
      </c>
      <c r="B2367">
        <v>0</v>
      </c>
    </row>
    <row r="2368" spans="1:2" x14ac:dyDescent="0.3">
      <c r="A2368" s="25">
        <v>42546</v>
      </c>
      <c r="B2368">
        <v>24</v>
      </c>
    </row>
    <row r="2369" spans="1:2" x14ac:dyDescent="0.3">
      <c r="A2369" s="25">
        <v>42547</v>
      </c>
      <c r="B2369">
        <v>1</v>
      </c>
    </row>
    <row r="2370" spans="1:2" x14ac:dyDescent="0.3">
      <c r="A2370" s="25">
        <v>42548</v>
      </c>
      <c r="B2370">
        <v>11</v>
      </c>
    </row>
    <row r="2371" spans="1:2" x14ac:dyDescent="0.3">
      <c r="A2371" s="25">
        <v>42549</v>
      </c>
      <c r="B2371">
        <v>12</v>
      </c>
    </row>
    <row r="2372" spans="1:2" x14ac:dyDescent="0.3">
      <c r="A2372" s="25">
        <v>42550</v>
      </c>
      <c r="B2372">
        <v>23</v>
      </c>
    </row>
    <row r="2373" spans="1:2" x14ac:dyDescent="0.3">
      <c r="A2373" s="25">
        <v>42551</v>
      </c>
      <c r="B2373">
        <v>3</v>
      </c>
    </row>
    <row r="2374" spans="1:2" x14ac:dyDescent="0.3">
      <c r="A2374" s="25">
        <v>42552</v>
      </c>
      <c r="B2374">
        <v>1</v>
      </c>
    </row>
    <row r="2375" spans="1:2" x14ac:dyDescent="0.3">
      <c r="A2375" s="25">
        <v>42553</v>
      </c>
      <c r="B2375">
        <v>0</v>
      </c>
    </row>
    <row r="2376" spans="1:2" x14ac:dyDescent="0.3">
      <c r="A2376" s="25">
        <v>42554</v>
      </c>
      <c r="B2376">
        <v>0</v>
      </c>
    </row>
    <row r="2377" spans="1:2" x14ac:dyDescent="0.3">
      <c r="A2377" s="25">
        <v>42555</v>
      </c>
      <c r="B2377">
        <v>0</v>
      </c>
    </row>
    <row r="2378" spans="1:2" x14ac:dyDescent="0.3">
      <c r="A2378" s="25">
        <v>42556</v>
      </c>
      <c r="B2378">
        <v>5</v>
      </c>
    </row>
    <row r="2379" spans="1:2" x14ac:dyDescent="0.3">
      <c r="A2379" s="25">
        <v>42557</v>
      </c>
      <c r="B2379">
        <v>0</v>
      </c>
    </row>
    <row r="2380" spans="1:2" x14ac:dyDescent="0.3">
      <c r="A2380" s="25">
        <v>42558</v>
      </c>
      <c r="B2380">
        <v>4</v>
      </c>
    </row>
    <row r="2381" spans="1:2" x14ac:dyDescent="0.3">
      <c r="A2381" s="25">
        <v>42559</v>
      </c>
      <c r="B2381">
        <v>15</v>
      </c>
    </row>
    <row r="2382" spans="1:2" x14ac:dyDescent="0.3">
      <c r="A2382" s="25">
        <v>42560</v>
      </c>
      <c r="B2382">
        <v>0</v>
      </c>
    </row>
    <row r="2383" spans="1:2" x14ac:dyDescent="0.3">
      <c r="A2383" s="25">
        <v>42561</v>
      </c>
      <c r="B2383">
        <v>39</v>
      </c>
    </row>
    <row r="2384" spans="1:2" x14ac:dyDescent="0.3">
      <c r="A2384" s="25">
        <v>42562</v>
      </c>
      <c r="B2384">
        <v>0</v>
      </c>
    </row>
    <row r="2385" spans="1:2" x14ac:dyDescent="0.3">
      <c r="A2385" s="25">
        <v>42563</v>
      </c>
      <c r="B2385">
        <v>8</v>
      </c>
    </row>
    <row r="2386" spans="1:2" x14ac:dyDescent="0.3">
      <c r="A2386" s="25">
        <v>42564</v>
      </c>
      <c r="B2386">
        <v>0</v>
      </c>
    </row>
    <row r="2387" spans="1:2" x14ac:dyDescent="0.3">
      <c r="A2387" s="25">
        <v>42565</v>
      </c>
      <c r="B2387">
        <v>0</v>
      </c>
    </row>
    <row r="2388" spans="1:2" x14ac:dyDescent="0.3">
      <c r="A2388" s="25">
        <v>42566</v>
      </c>
      <c r="B2388">
        <v>16</v>
      </c>
    </row>
    <row r="2389" spans="1:2" x14ac:dyDescent="0.3">
      <c r="A2389" s="25">
        <v>42567</v>
      </c>
      <c r="B2389">
        <v>2</v>
      </c>
    </row>
    <row r="2390" spans="1:2" x14ac:dyDescent="0.3">
      <c r="A2390" s="25">
        <v>42568</v>
      </c>
      <c r="B2390">
        <v>0</v>
      </c>
    </row>
    <row r="2391" spans="1:2" x14ac:dyDescent="0.3">
      <c r="A2391" s="25">
        <v>42569</v>
      </c>
      <c r="B2391">
        <v>0</v>
      </c>
    </row>
    <row r="2392" spans="1:2" x14ac:dyDescent="0.3">
      <c r="A2392" s="25">
        <v>42570</v>
      </c>
      <c r="B2392">
        <v>1</v>
      </c>
    </row>
    <row r="2393" spans="1:2" x14ac:dyDescent="0.3">
      <c r="A2393" s="25">
        <v>42571</v>
      </c>
      <c r="B2393">
        <v>39</v>
      </c>
    </row>
    <row r="2394" spans="1:2" x14ac:dyDescent="0.3">
      <c r="A2394" s="25">
        <v>42572</v>
      </c>
      <c r="B2394">
        <v>0</v>
      </c>
    </row>
    <row r="2395" spans="1:2" x14ac:dyDescent="0.3">
      <c r="A2395" s="25">
        <v>42573</v>
      </c>
      <c r="B2395">
        <v>0</v>
      </c>
    </row>
    <row r="2396" spans="1:2" x14ac:dyDescent="0.3">
      <c r="A2396" s="25">
        <v>42574</v>
      </c>
      <c r="B2396">
        <v>73</v>
      </c>
    </row>
    <row r="2397" spans="1:2" x14ac:dyDescent="0.3">
      <c r="A2397" s="25">
        <v>42575</v>
      </c>
      <c r="B2397">
        <v>2</v>
      </c>
    </row>
    <row r="2398" spans="1:2" x14ac:dyDescent="0.3">
      <c r="A2398" s="25">
        <v>42576</v>
      </c>
      <c r="B2398">
        <v>2</v>
      </c>
    </row>
    <row r="2399" spans="1:2" x14ac:dyDescent="0.3">
      <c r="A2399" s="25">
        <v>42577</v>
      </c>
      <c r="B2399">
        <v>4</v>
      </c>
    </row>
    <row r="2400" spans="1:2" x14ac:dyDescent="0.3">
      <c r="A2400" s="25">
        <v>42578</v>
      </c>
      <c r="B2400">
        <v>12</v>
      </c>
    </row>
    <row r="2401" spans="1:2" x14ac:dyDescent="0.3">
      <c r="A2401" s="25">
        <v>42579</v>
      </c>
      <c r="B2401">
        <v>1</v>
      </c>
    </row>
    <row r="2402" spans="1:2" x14ac:dyDescent="0.3">
      <c r="A2402" s="25">
        <v>42580</v>
      </c>
      <c r="B2402">
        <v>0</v>
      </c>
    </row>
    <row r="2403" spans="1:2" x14ac:dyDescent="0.3">
      <c r="A2403" s="25">
        <v>42581</v>
      </c>
      <c r="B2403">
        <v>3</v>
      </c>
    </row>
    <row r="2404" spans="1:2" x14ac:dyDescent="0.3">
      <c r="A2404" s="25">
        <v>42582</v>
      </c>
      <c r="B2404">
        <v>2</v>
      </c>
    </row>
    <row r="2405" spans="1:2" x14ac:dyDescent="0.3">
      <c r="A2405" s="25">
        <v>42583</v>
      </c>
      <c r="B2405">
        <v>10</v>
      </c>
    </row>
    <row r="2406" spans="1:2" x14ac:dyDescent="0.3">
      <c r="A2406" s="25">
        <v>42584</v>
      </c>
      <c r="B2406">
        <v>5</v>
      </c>
    </row>
    <row r="2407" spans="1:2" x14ac:dyDescent="0.3">
      <c r="A2407" s="25">
        <v>42585</v>
      </c>
      <c r="B2407">
        <v>0</v>
      </c>
    </row>
    <row r="2408" spans="1:2" x14ac:dyDescent="0.3">
      <c r="A2408" s="25">
        <v>42586</v>
      </c>
      <c r="B2408">
        <v>0</v>
      </c>
    </row>
    <row r="2409" spans="1:2" x14ac:dyDescent="0.3">
      <c r="A2409" s="25">
        <v>42587</v>
      </c>
      <c r="B2409">
        <v>3</v>
      </c>
    </row>
    <row r="2410" spans="1:2" x14ac:dyDescent="0.3">
      <c r="A2410" s="25">
        <v>42588</v>
      </c>
      <c r="B2410">
        <v>7</v>
      </c>
    </row>
    <row r="2411" spans="1:2" x14ac:dyDescent="0.3">
      <c r="A2411" s="25">
        <v>42589</v>
      </c>
      <c r="B2411">
        <v>29</v>
      </c>
    </row>
    <row r="2412" spans="1:2" x14ac:dyDescent="0.3">
      <c r="A2412" s="25">
        <v>42590</v>
      </c>
      <c r="B2412">
        <v>0</v>
      </c>
    </row>
    <row r="2413" spans="1:2" x14ac:dyDescent="0.3">
      <c r="A2413" s="25">
        <v>42591</v>
      </c>
      <c r="B2413">
        <v>0</v>
      </c>
    </row>
    <row r="2414" spans="1:2" x14ac:dyDescent="0.3">
      <c r="A2414" s="25">
        <v>42592</v>
      </c>
      <c r="B2414">
        <v>0</v>
      </c>
    </row>
    <row r="2415" spans="1:2" x14ac:dyDescent="0.3">
      <c r="A2415" s="25">
        <v>42593</v>
      </c>
      <c r="B2415">
        <v>0</v>
      </c>
    </row>
    <row r="2416" spans="1:2" x14ac:dyDescent="0.3">
      <c r="A2416" s="25">
        <v>42594</v>
      </c>
      <c r="B2416">
        <v>0</v>
      </c>
    </row>
    <row r="2417" spans="1:2" x14ac:dyDescent="0.3">
      <c r="A2417" s="25">
        <v>42595</v>
      </c>
      <c r="B2417">
        <v>0</v>
      </c>
    </row>
    <row r="2418" spans="1:2" x14ac:dyDescent="0.3">
      <c r="A2418" s="25">
        <v>42596</v>
      </c>
      <c r="B2418">
        <v>0</v>
      </c>
    </row>
    <row r="2419" spans="1:2" x14ac:dyDescent="0.3">
      <c r="A2419" s="25">
        <v>42597</v>
      </c>
      <c r="B2419">
        <v>6</v>
      </c>
    </row>
    <row r="2420" spans="1:2" x14ac:dyDescent="0.3">
      <c r="A2420" s="25">
        <v>42598</v>
      </c>
      <c r="B2420">
        <v>0</v>
      </c>
    </row>
    <row r="2421" spans="1:2" x14ac:dyDescent="0.3">
      <c r="A2421" s="25">
        <v>42599</v>
      </c>
      <c r="B2421">
        <v>0</v>
      </c>
    </row>
    <row r="2422" spans="1:2" x14ac:dyDescent="0.3">
      <c r="A2422" s="25">
        <v>42600</v>
      </c>
      <c r="B2422">
        <v>0</v>
      </c>
    </row>
    <row r="2423" spans="1:2" x14ac:dyDescent="0.3">
      <c r="A2423" s="25">
        <v>42601</v>
      </c>
      <c r="B2423">
        <v>0</v>
      </c>
    </row>
    <row r="2424" spans="1:2" x14ac:dyDescent="0.3">
      <c r="A2424" s="25">
        <v>42602</v>
      </c>
      <c r="B2424">
        <v>0</v>
      </c>
    </row>
    <row r="2425" spans="1:2" x14ac:dyDescent="0.3">
      <c r="A2425" s="25">
        <v>42603</v>
      </c>
      <c r="B2425">
        <v>0</v>
      </c>
    </row>
    <row r="2426" spans="1:2" x14ac:dyDescent="0.3">
      <c r="A2426" s="25">
        <v>42604</v>
      </c>
      <c r="B2426">
        <v>0</v>
      </c>
    </row>
    <row r="2427" spans="1:2" x14ac:dyDescent="0.3">
      <c r="A2427" s="25">
        <v>42605</v>
      </c>
      <c r="B2427">
        <v>0</v>
      </c>
    </row>
    <row r="2428" spans="1:2" x14ac:dyDescent="0.3">
      <c r="A2428" s="25">
        <v>42606</v>
      </c>
      <c r="B2428">
        <v>0</v>
      </c>
    </row>
    <row r="2429" spans="1:2" x14ac:dyDescent="0.3">
      <c r="A2429" s="25">
        <v>42607</v>
      </c>
      <c r="B2429">
        <v>7</v>
      </c>
    </row>
    <row r="2430" spans="1:2" x14ac:dyDescent="0.3">
      <c r="A2430" s="25">
        <v>42608</v>
      </c>
      <c r="B2430">
        <v>5</v>
      </c>
    </row>
    <row r="2431" spans="1:2" x14ac:dyDescent="0.3">
      <c r="A2431" s="25">
        <v>42609</v>
      </c>
      <c r="B2431">
        <v>12</v>
      </c>
    </row>
    <row r="2432" spans="1:2" x14ac:dyDescent="0.3">
      <c r="A2432" s="25">
        <v>42610</v>
      </c>
      <c r="B2432">
        <v>0</v>
      </c>
    </row>
    <row r="2433" spans="1:2" x14ac:dyDescent="0.3">
      <c r="A2433" s="25">
        <v>42611</v>
      </c>
      <c r="B2433">
        <v>0</v>
      </c>
    </row>
    <row r="2434" spans="1:2" x14ac:dyDescent="0.3">
      <c r="A2434" s="25">
        <v>42612</v>
      </c>
      <c r="B2434">
        <v>2</v>
      </c>
    </row>
    <row r="2435" spans="1:2" x14ac:dyDescent="0.3">
      <c r="A2435" s="25">
        <v>42613</v>
      </c>
      <c r="B2435">
        <v>23</v>
      </c>
    </row>
    <row r="2436" spans="1:2" x14ac:dyDescent="0.3">
      <c r="A2436" s="25">
        <v>42614</v>
      </c>
      <c r="B2436">
        <v>0</v>
      </c>
    </row>
    <row r="2437" spans="1:2" x14ac:dyDescent="0.3">
      <c r="A2437" s="25">
        <v>42615</v>
      </c>
      <c r="B2437">
        <v>0</v>
      </c>
    </row>
    <row r="2438" spans="1:2" x14ac:dyDescent="0.3">
      <c r="A2438" s="25">
        <v>42616</v>
      </c>
      <c r="B2438">
        <v>0</v>
      </c>
    </row>
    <row r="2439" spans="1:2" x14ac:dyDescent="0.3">
      <c r="A2439" s="25">
        <v>42617</v>
      </c>
      <c r="B2439">
        <v>28</v>
      </c>
    </row>
    <row r="2440" spans="1:2" x14ac:dyDescent="0.3">
      <c r="A2440" s="25">
        <v>42618</v>
      </c>
      <c r="B2440">
        <v>20</v>
      </c>
    </row>
    <row r="2441" spans="1:2" x14ac:dyDescent="0.3">
      <c r="A2441" s="25">
        <v>42619</v>
      </c>
      <c r="B2441">
        <v>6</v>
      </c>
    </row>
    <row r="2442" spans="1:2" x14ac:dyDescent="0.3">
      <c r="A2442" s="25">
        <v>42620</v>
      </c>
      <c r="B2442">
        <v>0</v>
      </c>
    </row>
    <row r="2443" spans="1:2" x14ac:dyDescent="0.3">
      <c r="A2443" s="25">
        <v>42621</v>
      </c>
      <c r="B2443">
        <v>0</v>
      </c>
    </row>
    <row r="2444" spans="1:2" x14ac:dyDescent="0.3">
      <c r="A2444" s="25">
        <v>42622</v>
      </c>
      <c r="B2444">
        <v>0</v>
      </c>
    </row>
    <row r="2445" spans="1:2" x14ac:dyDescent="0.3">
      <c r="A2445" s="25">
        <v>42623</v>
      </c>
      <c r="B2445">
        <v>2</v>
      </c>
    </row>
    <row r="2446" spans="1:2" x14ac:dyDescent="0.3">
      <c r="A2446" s="25">
        <v>42624</v>
      </c>
      <c r="B2446">
        <v>6</v>
      </c>
    </row>
    <row r="2447" spans="1:2" x14ac:dyDescent="0.3">
      <c r="A2447" s="25">
        <v>42625</v>
      </c>
      <c r="B2447">
        <v>4</v>
      </c>
    </row>
    <row r="2448" spans="1:2" x14ac:dyDescent="0.3">
      <c r="A2448" s="25">
        <v>42626</v>
      </c>
      <c r="B2448">
        <v>20</v>
      </c>
    </row>
    <row r="2449" spans="1:2" x14ac:dyDescent="0.3">
      <c r="A2449" s="25">
        <v>42627</v>
      </c>
      <c r="B2449">
        <v>36</v>
      </c>
    </row>
    <row r="2450" spans="1:2" x14ac:dyDescent="0.3">
      <c r="A2450" s="25">
        <v>42628</v>
      </c>
      <c r="B2450">
        <v>4</v>
      </c>
    </row>
    <row r="2451" spans="1:2" x14ac:dyDescent="0.3">
      <c r="A2451" s="25">
        <v>42629</v>
      </c>
      <c r="B2451">
        <v>3</v>
      </c>
    </row>
    <row r="2452" spans="1:2" x14ac:dyDescent="0.3">
      <c r="A2452" s="25">
        <v>42630</v>
      </c>
      <c r="B2452">
        <v>0</v>
      </c>
    </row>
    <row r="2453" spans="1:2" x14ac:dyDescent="0.3">
      <c r="A2453" s="25">
        <v>42631</v>
      </c>
      <c r="B2453">
        <v>0</v>
      </c>
    </row>
    <row r="2454" spans="1:2" x14ac:dyDescent="0.3">
      <c r="A2454" s="25">
        <v>42632</v>
      </c>
      <c r="B2454">
        <v>1</v>
      </c>
    </row>
    <row r="2455" spans="1:2" x14ac:dyDescent="0.3">
      <c r="A2455" s="25">
        <v>42633</v>
      </c>
      <c r="B2455">
        <v>6</v>
      </c>
    </row>
    <row r="2456" spans="1:2" x14ac:dyDescent="0.3">
      <c r="A2456" s="25">
        <v>42634</v>
      </c>
      <c r="B2456">
        <v>17</v>
      </c>
    </row>
    <row r="2457" spans="1:2" x14ac:dyDescent="0.3">
      <c r="A2457" s="25">
        <v>42635</v>
      </c>
      <c r="B2457">
        <v>4</v>
      </c>
    </row>
    <row r="2458" spans="1:2" x14ac:dyDescent="0.3">
      <c r="A2458" s="25">
        <v>42636</v>
      </c>
      <c r="B2458">
        <v>0</v>
      </c>
    </row>
    <row r="2459" spans="1:2" x14ac:dyDescent="0.3">
      <c r="A2459" s="25">
        <v>42637</v>
      </c>
      <c r="B2459">
        <v>0</v>
      </c>
    </row>
    <row r="2460" spans="1:2" x14ac:dyDescent="0.3">
      <c r="A2460" s="25">
        <v>42638</v>
      </c>
      <c r="B2460">
        <v>26</v>
      </c>
    </row>
    <row r="2461" spans="1:2" x14ac:dyDescent="0.3">
      <c r="A2461" s="25">
        <v>42639</v>
      </c>
      <c r="B2461">
        <v>0</v>
      </c>
    </row>
    <row r="2462" spans="1:2" x14ac:dyDescent="0.3">
      <c r="A2462" s="25">
        <v>42640</v>
      </c>
      <c r="B2462">
        <v>29</v>
      </c>
    </row>
    <row r="2463" spans="1:2" x14ac:dyDescent="0.3">
      <c r="A2463" s="25">
        <v>42641</v>
      </c>
      <c r="B2463">
        <v>0</v>
      </c>
    </row>
    <row r="2464" spans="1:2" x14ac:dyDescent="0.3">
      <c r="A2464" s="25">
        <v>42642</v>
      </c>
      <c r="B2464">
        <v>0</v>
      </c>
    </row>
    <row r="2465" spans="1:2" x14ac:dyDescent="0.3">
      <c r="A2465" s="25">
        <v>42643</v>
      </c>
      <c r="B2465">
        <v>0</v>
      </c>
    </row>
    <row r="2466" spans="1:2" x14ac:dyDescent="0.3">
      <c r="A2466" s="25">
        <v>42644</v>
      </c>
      <c r="B2466">
        <v>7</v>
      </c>
    </row>
    <row r="2467" spans="1:2" x14ac:dyDescent="0.3">
      <c r="A2467" s="25">
        <v>42645</v>
      </c>
      <c r="B2467">
        <v>1</v>
      </c>
    </row>
    <row r="2468" spans="1:2" x14ac:dyDescent="0.3">
      <c r="A2468" s="25">
        <v>42646</v>
      </c>
      <c r="B2468">
        <v>3</v>
      </c>
    </row>
    <row r="2469" spans="1:2" x14ac:dyDescent="0.3">
      <c r="A2469" s="25">
        <v>42647</v>
      </c>
      <c r="B2469">
        <v>0</v>
      </c>
    </row>
    <row r="2470" spans="1:2" x14ac:dyDescent="0.3">
      <c r="A2470" s="25">
        <v>42648</v>
      </c>
      <c r="B2470">
        <v>7</v>
      </c>
    </row>
    <row r="2471" spans="1:2" x14ac:dyDescent="0.3">
      <c r="A2471" s="25">
        <v>42649</v>
      </c>
      <c r="B2471">
        <v>0</v>
      </c>
    </row>
    <row r="2472" spans="1:2" x14ac:dyDescent="0.3">
      <c r="A2472" s="25">
        <v>42650</v>
      </c>
      <c r="B2472">
        <v>0</v>
      </c>
    </row>
    <row r="2473" spans="1:2" x14ac:dyDescent="0.3">
      <c r="A2473" s="25">
        <v>42651</v>
      </c>
      <c r="B2473">
        <v>0</v>
      </c>
    </row>
    <row r="2474" spans="1:2" x14ac:dyDescent="0.3">
      <c r="A2474" s="25">
        <v>42652</v>
      </c>
      <c r="B2474">
        <v>9</v>
      </c>
    </row>
    <row r="2475" spans="1:2" x14ac:dyDescent="0.3">
      <c r="A2475" s="25">
        <v>42653</v>
      </c>
      <c r="B2475">
        <v>26</v>
      </c>
    </row>
    <row r="2476" spans="1:2" x14ac:dyDescent="0.3">
      <c r="A2476" s="25">
        <v>42654</v>
      </c>
      <c r="B2476">
        <v>15</v>
      </c>
    </row>
    <row r="2477" spans="1:2" x14ac:dyDescent="0.3">
      <c r="A2477" s="25">
        <v>42655</v>
      </c>
      <c r="B2477">
        <v>0</v>
      </c>
    </row>
    <row r="2478" spans="1:2" x14ac:dyDescent="0.3">
      <c r="A2478" s="25">
        <v>42656</v>
      </c>
      <c r="B2478">
        <v>0</v>
      </c>
    </row>
    <row r="2479" spans="1:2" x14ac:dyDescent="0.3">
      <c r="A2479" s="25">
        <v>42657</v>
      </c>
      <c r="B2479">
        <v>0</v>
      </c>
    </row>
    <row r="2480" spans="1:2" x14ac:dyDescent="0.3">
      <c r="A2480" s="25">
        <v>42658</v>
      </c>
      <c r="B2480">
        <v>10</v>
      </c>
    </row>
    <row r="2481" spans="1:2" x14ac:dyDescent="0.3">
      <c r="A2481" s="25">
        <v>42659</v>
      </c>
      <c r="B2481">
        <v>5</v>
      </c>
    </row>
    <row r="2482" spans="1:2" x14ac:dyDescent="0.3">
      <c r="A2482" s="25">
        <v>42660</v>
      </c>
      <c r="B2482">
        <v>0</v>
      </c>
    </row>
    <row r="2483" spans="1:2" x14ac:dyDescent="0.3">
      <c r="A2483" s="25">
        <v>42661</v>
      </c>
      <c r="B2483">
        <v>18</v>
      </c>
    </row>
    <row r="2484" spans="1:2" x14ac:dyDescent="0.3">
      <c r="A2484" s="25">
        <v>42662</v>
      </c>
      <c r="B2484">
        <v>1</v>
      </c>
    </row>
    <row r="2485" spans="1:2" x14ac:dyDescent="0.3">
      <c r="A2485" s="25">
        <v>42663</v>
      </c>
      <c r="B2485">
        <v>1</v>
      </c>
    </row>
    <row r="2486" spans="1:2" x14ac:dyDescent="0.3">
      <c r="A2486" s="25">
        <v>42664</v>
      </c>
      <c r="B2486">
        <v>0</v>
      </c>
    </row>
    <row r="2487" spans="1:2" x14ac:dyDescent="0.3">
      <c r="A2487" s="25">
        <v>42665</v>
      </c>
      <c r="B2487">
        <v>1</v>
      </c>
    </row>
    <row r="2488" spans="1:2" x14ac:dyDescent="0.3">
      <c r="A2488" s="25">
        <v>42666</v>
      </c>
      <c r="B2488">
        <v>0</v>
      </c>
    </row>
    <row r="2489" spans="1:2" x14ac:dyDescent="0.3">
      <c r="A2489" s="25">
        <v>42667</v>
      </c>
      <c r="B2489">
        <v>20</v>
      </c>
    </row>
    <row r="2490" spans="1:2" x14ac:dyDescent="0.3">
      <c r="A2490" s="25">
        <v>42668</v>
      </c>
      <c r="B2490">
        <v>7</v>
      </c>
    </row>
    <row r="2491" spans="1:2" x14ac:dyDescent="0.3">
      <c r="A2491" s="25">
        <v>42669</v>
      </c>
      <c r="B2491">
        <v>5</v>
      </c>
    </row>
    <row r="2492" spans="1:2" x14ac:dyDescent="0.3">
      <c r="A2492" s="25">
        <v>42670</v>
      </c>
      <c r="B2492">
        <v>11</v>
      </c>
    </row>
    <row r="2493" spans="1:2" x14ac:dyDescent="0.3">
      <c r="A2493" s="25">
        <v>42671</v>
      </c>
      <c r="B2493">
        <v>5</v>
      </c>
    </row>
    <row r="2494" spans="1:2" x14ac:dyDescent="0.3">
      <c r="A2494" s="25">
        <v>42672</v>
      </c>
      <c r="B2494">
        <v>12</v>
      </c>
    </row>
    <row r="2495" spans="1:2" x14ac:dyDescent="0.3">
      <c r="A2495" s="25">
        <v>42673</v>
      </c>
      <c r="B2495">
        <v>45</v>
      </c>
    </row>
    <row r="2496" spans="1:2" x14ac:dyDescent="0.3">
      <c r="A2496" s="25">
        <v>42674</v>
      </c>
      <c r="B2496">
        <v>14</v>
      </c>
    </row>
    <row r="2497" spans="1:2" x14ac:dyDescent="0.3">
      <c r="A2497" s="25">
        <v>42675</v>
      </c>
      <c r="B2497">
        <v>0</v>
      </c>
    </row>
    <row r="2498" spans="1:2" x14ac:dyDescent="0.3">
      <c r="A2498" s="25">
        <v>42676</v>
      </c>
      <c r="B2498">
        <v>11</v>
      </c>
    </row>
    <row r="2499" spans="1:2" x14ac:dyDescent="0.3">
      <c r="A2499" s="25">
        <v>42677</v>
      </c>
      <c r="B2499">
        <v>6</v>
      </c>
    </row>
    <row r="2500" spans="1:2" x14ac:dyDescent="0.3">
      <c r="A2500" s="25">
        <v>42678</v>
      </c>
      <c r="B2500">
        <v>0</v>
      </c>
    </row>
    <row r="2501" spans="1:2" x14ac:dyDescent="0.3">
      <c r="A2501" s="25">
        <v>42679</v>
      </c>
      <c r="B2501">
        <v>0</v>
      </c>
    </row>
    <row r="2502" spans="1:2" x14ac:dyDescent="0.3">
      <c r="A2502" s="25">
        <v>42680</v>
      </c>
      <c r="B2502">
        <v>0</v>
      </c>
    </row>
    <row r="2503" spans="1:2" x14ac:dyDescent="0.3">
      <c r="A2503" s="25">
        <v>42681</v>
      </c>
      <c r="B2503">
        <v>4</v>
      </c>
    </row>
    <row r="2504" spans="1:2" x14ac:dyDescent="0.3">
      <c r="A2504" s="25">
        <v>42682</v>
      </c>
      <c r="B2504">
        <v>0</v>
      </c>
    </row>
    <row r="2505" spans="1:2" x14ac:dyDescent="0.3">
      <c r="A2505" s="25">
        <v>42683</v>
      </c>
      <c r="B2505">
        <v>0</v>
      </c>
    </row>
    <row r="2506" spans="1:2" x14ac:dyDescent="0.3">
      <c r="A2506" s="25">
        <v>42684</v>
      </c>
      <c r="B2506">
        <v>12</v>
      </c>
    </row>
    <row r="2507" spans="1:2" x14ac:dyDescent="0.3">
      <c r="A2507" s="25">
        <v>42685</v>
      </c>
      <c r="B2507">
        <v>6</v>
      </c>
    </row>
    <row r="2508" spans="1:2" x14ac:dyDescent="0.3">
      <c r="A2508" s="25">
        <v>42686</v>
      </c>
      <c r="B2508">
        <v>0</v>
      </c>
    </row>
    <row r="2509" spans="1:2" x14ac:dyDescent="0.3">
      <c r="A2509" s="25">
        <v>42687</v>
      </c>
      <c r="B2509">
        <v>1</v>
      </c>
    </row>
    <row r="2510" spans="1:2" x14ac:dyDescent="0.3">
      <c r="A2510" s="25">
        <v>42688</v>
      </c>
      <c r="B2510">
        <v>0</v>
      </c>
    </row>
    <row r="2511" spans="1:2" x14ac:dyDescent="0.3">
      <c r="A2511" s="25">
        <v>42689</v>
      </c>
      <c r="B2511">
        <v>0</v>
      </c>
    </row>
    <row r="2512" spans="1:2" x14ac:dyDescent="0.3">
      <c r="A2512" s="25">
        <v>42690</v>
      </c>
      <c r="B2512">
        <v>9</v>
      </c>
    </row>
    <row r="2513" spans="1:2" x14ac:dyDescent="0.3">
      <c r="A2513" s="25">
        <v>42691</v>
      </c>
      <c r="B2513">
        <v>0</v>
      </c>
    </row>
    <row r="2514" spans="1:2" x14ac:dyDescent="0.3">
      <c r="A2514" s="25">
        <v>42692</v>
      </c>
      <c r="B2514">
        <v>1</v>
      </c>
    </row>
    <row r="2515" spans="1:2" x14ac:dyDescent="0.3">
      <c r="A2515" s="25">
        <v>42693</v>
      </c>
      <c r="B2515">
        <v>2</v>
      </c>
    </row>
    <row r="2516" spans="1:2" x14ac:dyDescent="0.3">
      <c r="A2516" s="25">
        <v>42694</v>
      </c>
      <c r="B2516">
        <v>37</v>
      </c>
    </row>
    <row r="2517" spans="1:2" x14ac:dyDescent="0.3">
      <c r="A2517" s="25">
        <v>42695</v>
      </c>
      <c r="B2517">
        <v>0</v>
      </c>
    </row>
    <row r="2518" spans="1:2" x14ac:dyDescent="0.3">
      <c r="A2518" s="25">
        <v>42696</v>
      </c>
      <c r="B2518">
        <v>0</v>
      </c>
    </row>
    <row r="2519" spans="1:2" x14ac:dyDescent="0.3">
      <c r="A2519" s="25">
        <v>42697</v>
      </c>
      <c r="B2519">
        <v>0</v>
      </c>
    </row>
    <row r="2520" spans="1:2" x14ac:dyDescent="0.3">
      <c r="A2520" s="25">
        <v>42698</v>
      </c>
      <c r="B2520">
        <v>15</v>
      </c>
    </row>
    <row r="2521" spans="1:2" x14ac:dyDescent="0.3">
      <c r="A2521" s="25">
        <v>42699</v>
      </c>
      <c r="B2521">
        <v>4</v>
      </c>
    </row>
    <row r="2522" spans="1:2" x14ac:dyDescent="0.3">
      <c r="A2522" s="25">
        <v>42700</v>
      </c>
      <c r="B2522">
        <v>5</v>
      </c>
    </row>
    <row r="2523" spans="1:2" x14ac:dyDescent="0.3">
      <c r="A2523" s="25">
        <v>42701</v>
      </c>
      <c r="B2523">
        <v>0</v>
      </c>
    </row>
    <row r="2524" spans="1:2" x14ac:dyDescent="0.3">
      <c r="A2524" s="25">
        <v>42702</v>
      </c>
      <c r="B2524">
        <v>0</v>
      </c>
    </row>
    <row r="2525" spans="1:2" x14ac:dyDescent="0.3">
      <c r="A2525" s="25">
        <v>42703</v>
      </c>
      <c r="B2525">
        <v>0</v>
      </c>
    </row>
    <row r="2526" spans="1:2" x14ac:dyDescent="0.3">
      <c r="A2526" s="25">
        <v>42704</v>
      </c>
      <c r="B2526">
        <v>0</v>
      </c>
    </row>
    <row r="2527" spans="1:2" x14ac:dyDescent="0.3">
      <c r="A2527" s="25">
        <v>42705</v>
      </c>
      <c r="B2527">
        <v>6</v>
      </c>
    </row>
    <row r="2528" spans="1:2" x14ac:dyDescent="0.3">
      <c r="A2528" s="25">
        <v>42706</v>
      </c>
      <c r="B2528">
        <v>0</v>
      </c>
    </row>
    <row r="2529" spans="1:2" x14ac:dyDescent="0.3">
      <c r="A2529" s="25">
        <v>42707</v>
      </c>
      <c r="B2529">
        <v>1</v>
      </c>
    </row>
    <row r="2530" spans="1:2" x14ac:dyDescent="0.3">
      <c r="A2530" s="25">
        <v>42708</v>
      </c>
      <c r="B2530">
        <v>2</v>
      </c>
    </row>
    <row r="2531" spans="1:2" x14ac:dyDescent="0.3">
      <c r="A2531" s="25">
        <v>42709</v>
      </c>
      <c r="B2531">
        <v>13</v>
      </c>
    </row>
    <row r="2532" spans="1:2" x14ac:dyDescent="0.3">
      <c r="A2532" s="25">
        <v>42710</v>
      </c>
      <c r="B2532">
        <v>0</v>
      </c>
    </row>
    <row r="2533" spans="1:2" x14ac:dyDescent="0.3">
      <c r="A2533" s="25">
        <v>42711</v>
      </c>
      <c r="B2533">
        <v>0</v>
      </c>
    </row>
    <row r="2534" spans="1:2" x14ac:dyDescent="0.3">
      <c r="A2534" s="25">
        <v>42712</v>
      </c>
      <c r="B2534">
        <v>12</v>
      </c>
    </row>
    <row r="2535" spans="1:2" x14ac:dyDescent="0.3">
      <c r="A2535" s="25">
        <v>42713</v>
      </c>
      <c r="B2535">
        <v>3</v>
      </c>
    </row>
    <row r="2536" spans="1:2" x14ac:dyDescent="0.3">
      <c r="A2536" s="25">
        <v>42714</v>
      </c>
      <c r="B2536">
        <v>5</v>
      </c>
    </row>
    <row r="2537" spans="1:2" x14ac:dyDescent="0.3">
      <c r="A2537" s="25">
        <v>42715</v>
      </c>
      <c r="B2537">
        <v>13</v>
      </c>
    </row>
    <row r="2538" spans="1:2" x14ac:dyDescent="0.3">
      <c r="A2538" s="25">
        <v>42716</v>
      </c>
      <c r="B2538">
        <v>23</v>
      </c>
    </row>
    <row r="2539" spans="1:2" x14ac:dyDescent="0.3">
      <c r="A2539" s="25">
        <v>42717</v>
      </c>
      <c r="B2539">
        <v>37</v>
      </c>
    </row>
    <row r="2540" spans="1:2" x14ac:dyDescent="0.3">
      <c r="A2540" s="25">
        <v>42718</v>
      </c>
      <c r="B2540">
        <v>1</v>
      </c>
    </row>
    <row r="2541" spans="1:2" x14ac:dyDescent="0.3">
      <c r="A2541" s="25">
        <v>42719</v>
      </c>
      <c r="B2541">
        <v>0</v>
      </c>
    </row>
    <row r="2542" spans="1:2" x14ac:dyDescent="0.3">
      <c r="A2542" s="25">
        <v>42720</v>
      </c>
      <c r="B2542">
        <v>9</v>
      </c>
    </row>
    <row r="2543" spans="1:2" x14ac:dyDescent="0.3">
      <c r="A2543" s="25">
        <v>42721</v>
      </c>
      <c r="B2543">
        <v>0</v>
      </c>
    </row>
    <row r="2544" spans="1:2" x14ac:dyDescent="0.3">
      <c r="A2544" s="25">
        <v>42722</v>
      </c>
      <c r="B2544">
        <v>0</v>
      </c>
    </row>
    <row r="2545" spans="1:2" x14ac:dyDescent="0.3">
      <c r="A2545" s="25">
        <v>42723</v>
      </c>
      <c r="B2545">
        <v>0</v>
      </c>
    </row>
    <row r="2546" spans="1:2" x14ac:dyDescent="0.3">
      <c r="A2546" s="25">
        <v>42724</v>
      </c>
      <c r="B2546">
        <v>2</v>
      </c>
    </row>
    <row r="2547" spans="1:2" x14ac:dyDescent="0.3">
      <c r="A2547" s="25">
        <v>42725</v>
      </c>
      <c r="B2547">
        <v>0</v>
      </c>
    </row>
    <row r="2548" spans="1:2" x14ac:dyDescent="0.3">
      <c r="A2548" s="25">
        <v>42726</v>
      </c>
      <c r="B2548">
        <v>0</v>
      </c>
    </row>
    <row r="2549" spans="1:2" x14ac:dyDescent="0.3">
      <c r="A2549" s="25">
        <v>42727</v>
      </c>
      <c r="B2549">
        <v>0</v>
      </c>
    </row>
    <row r="2550" spans="1:2" x14ac:dyDescent="0.3">
      <c r="A2550" s="25">
        <v>42728</v>
      </c>
      <c r="B2550">
        <v>0</v>
      </c>
    </row>
    <row r="2551" spans="1:2" x14ac:dyDescent="0.3">
      <c r="A2551" s="25">
        <v>42729</v>
      </c>
      <c r="B2551">
        <v>0</v>
      </c>
    </row>
    <row r="2552" spans="1:2" x14ac:dyDescent="0.3">
      <c r="A2552" s="25">
        <v>42730</v>
      </c>
      <c r="B2552">
        <v>1</v>
      </c>
    </row>
    <row r="2553" spans="1:2" x14ac:dyDescent="0.3">
      <c r="A2553" s="25">
        <v>42731</v>
      </c>
      <c r="B2553">
        <v>21</v>
      </c>
    </row>
    <row r="2554" spans="1:2" x14ac:dyDescent="0.3">
      <c r="A2554" s="25">
        <v>42732</v>
      </c>
      <c r="B2554">
        <v>0</v>
      </c>
    </row>
    <row r="2555" spans="1:2" x14ac:dyDescent="0.3">
      <c r="A2555" s="25">
        <v>42733</v>
      </c>
      <c r="B2555">
        <v>1</v>
      </c>
    </row>
    <row r="2556" spans="1:2" x14ac:dyDescent="0.3">
      <c r="A2556" s="25">
        <v>42734</v>
      </c>
      <c r="B2556">
        <v>0</v>
      </c>
    </row>
    <row r="2557" spans="1:2" x14ac:dyDescent="0.3">
      <c r="A2557" s="25">
        <v>42735</v>
      </c>
      <c r="B2557">
        <v>17</v>
      </c>
    </row>
    <row r="2558" spans="1:2" x14ac:dyDescent="0.3">
      <c r="A2558" s="25">
        <v>42736</v>
      </c>
      <c r="B2558">
        <v>0</v>
      </c>
    </row>
    <row r="2559" spans="1:2" x14ac:dyDescent="0.3">
      <c r="A2559" s="25">
        <v>42737</v>
      </c>
      <c r="B2559">
        <v>0</v>
      </c>
    </row>
    <row r="2560" spans="1:2" x14ac:dyDescent="0.3">
      <c r="A2560" s="25">
        <v>42738</v>
      </c>
      <c r="B2560">
        <v>0</v>
      </c>
    </row>
    <row r="2561" spans="1:2" x14ac:dyDescent="0.3">
      <c r="A2561" s="25">
        <v>42739</v>
      </c>
      <c r="B2561">
        <v>4</v>
      </c>
    </row>
    <row r="2562" spans="1:2" x14ac:dyDescent="0.3">
      <c r="A2562" s="25">
        <v>42740</v>
      </c>
      <c r="B2562">
        <v>19</v>
      </c>
    </row>
    <row r="2563" spans="1:2" x14ac:dyDescent="0.3">
      <c r="A2563" s="25">
        <v>42741</v>
      </c>
      <c r="B2563">
        <v>0</v>
      </c>
    </row>
    <row r="2564" spans="1:2" x14ac:dyDescent="0.3">
      <c r="A2564" s="25">
        <v>42742</v>
      </c>
      <c r="B2564">
        <v>4</v>
      </c>
    </row>
    <row r="2565" spans="1:2" x14ac:dyDescent="0.3">
      <c r="A2565" s="25">
        <v>42743</v>
      </c>
      <c r="B2565">
        <v>5</v>
      </c>
    </row>
    <row r="2566" spans="1:2" x14ac:dyDescent="0.3">
      <c r="A2566" s="25">
        <v>42744</v>
      </c>
      <c r="B2566">
        <v>8</v>
      </c>
    </row>
    <row r="2567" spans="1:2" x14ac:dyDescent="0.3">
      <c r="A2567" s="25">
        <v>42745</v>
      </c>
      <c r="B2567">
        <v>2</v>
      </c>
    </row>
    <row r="2568" spans="1:2" x14ac:dyDescent="0.3">
      <c r="A2568" s="25">
        <v>42746</v>
      </c>
      <c r="B2568">
        <v>9</v>
      </c>
    </row>
    <row r="2569" spans="1:2" x14ac:dyDescent="0.3">
      <c r="A2569" s="25">
        <v>42747</v>
      </c>
      <c r="B2569">
        <v>39</v>
      </c>
    </row>
    <row r="2570" spans="1:2" x14ac:dyDescent="0.3">
      <c r="A2570" s="25">
        <v>42748</v>
      </c>
      <c r="B2570">
        <v>1</v>
      </c>
    </row>
    <row r="2571" spans="1:2" x14ac:dyDescent="0.3">
      <c r="A2571" s="25">
        <v>42749</v>
      </c>
      <c r="B2571">
        <v>8</v>
      </c>
    </row>
    <row r="2572" spans="1:2" x14ac:dyDescent="0.3">
      <c r="A2572" s="25">
        <v>42750</v>
      </c>
      <c r="B2572">
        <v>13</v>
      </c>
    </row>
    <row r="2573" spans="1:2" x14ac:dyDescent="0.3">
      <c r="A2573" s="25">
        <v>42751</v>
      </c>
      <c r="B2573">
        <v>6</v>
      </c>
    </row>
    <row r="2574" spans="1:2" x14ac:dyDescent="0.3">
      <c r="A2574" s="25">
        <v>42752</v>
      </c>
      <c r="B2574">
        <v>3</v>
      </c>
    </row>
    <row r="2575" spans="1:2" x14ac:dyDescent="0.3">
      <c r="A2575" s="25">
        <v>42753</v>
      </c>
      <c r="B2575">
        <v>6</v>
      </c>
    </row>
    <row r="2576" spans="1:2" x14ac:dyDescent="0.3">
      <c r="A2576" s="25">
        <v>42754</v>
      </c>
      <c r="B2576">
        <v>0</v>
      </c>
    </row>
    <row r="2577" spans="1:2" x14ac:dyDescent="0.3">
      <c r="A2577" s="25">
        <v>42755</v>
      </c>
      <c r="B2577">
        <v>25</v>
      </c>
    </row>
    <row r="2578" spans="1:2" x14ac:dyDescent="0.3">
      <c r="A2578" s="25">
        <v>42756</v>
      </c>
      <c r="B2578">
        <v>0</v>
      </c>
    </row>
    <row r="2579" spans="1:2" x14ac:dyDescent="0.3">
      <c r="A2579" s="25">
        <v>42757</v>
      </c>
      <c r="B2579">
        <v>0</v>
      </c>
    </row>
    <row r="2580" spans="1:2" x14ac:dyDescent="0.3">
      <c r="A2580" s="25">
        <v>42758</v>
      </c>
      <c r="B2580">
        <v>15</v>
      </c>
    </row>
    <row r="2581" spans="1:2" x14ac:dyDescent="0.3">
      <c r="A2581" s="25">
        <v>42759</v>
      </c>
      <c r="B2581">
        <v>33</v>
      </c>
    </row>
    <row r="2582" spans="1:2" x14ac:dyDescent="0.3">
      <c r="A2582" s="25">
        <v>42760</v>
      </c>
      <c r="B2582">
        <v>0</v>
      </c>
    </row>
    <row r="2583" spans="1:2" x14ac:dyDescent="0.3">
      <c r="A2583" s="25">
        <v>42761</v>
      </c>
      <c r="B2583">
        <v>1</v>
      </c>
    </row>
    <row r="2584" spans="1:2" x14ac:dyDescent="0.3">
      <c r="A2584" s="25">
        <v>42762</v>
      </c>
      <c r="B2584">
        <v>28</v>
      </c>
    </row>
    <row r="2585" spans="1:2" x14ac:dyDescent="0.3">
      <c r="A2585" s="25">
        <v>42763</v>
      </c>
      <c r="B2585">
        <v>13</v>
      </c>
    </row>
    <row r="2586" spans="1:2" x14ac:dyDescent="0.3">
      <c r="A2586" s="25">
        <v>42764</v>
      </c>
      <c r="B2586">
        <v>0</v>
      </c>
    </row>
    <row r="2587" spans="1:2" x14ac:dyDescent="0.3">
      <c r="A2587" s="25">
        <v>42765</v>
      </c>
      <c r="B2587">
        <v>3</v>
      </c>
    </row>
    <row r="2588" spans="1:2" x14ac:dyDescent="0.3">
      <c r="A2588" s="25">
        <v>42766</v>
      </c>
      <c r="B2588">
        <v>0</v>
      </c>
    </row>
    <row r="2589" spans="1:2" x14ac:dyDescent="0.3">
      <c r="A2589" s="25">
        <v>42767</v>
      </c>
      <c r="B2589">
        <v>7</v>
      </c>
    </row>
    <row r="2590" spans="1:2" x14ac:dyDescent="0.3">
      <c r="A2590" s="25">
        <v>42768</v>
      </c>
      <c r="B2590">
        <v>0</v>
      </c>
    </row>
    <row r="2591" spans="1:2" x14ac:dyDescent="0.3">
      <c r="A2591" s="25">
        <v>42769</v>
      </c>
      <c r="B2591">
        <v>7</v>
      </c>
    </row>
    <row r="2592" spans="1:2" x14ac:dyDescent="0.3">
      <c r="A2592" s="25">
        <v>42770</v>
      </c>
      <c r="B2592">
        <v>0</v>
      </c>
    </row>
    <row r="2593" spans="1:2" x14ac:dyDescent="0.3">
      <c r="A2593" s="25">
        <v>42771</v>
      </c>
      <c r="B2593">
        <v>0</v>
      </c>
    </row>
    <row r="2594" spans="1:2" x14ac:dyDescent="0.3">
      <c r="A2594" s="25">
        <v>42772</v>
      </c>
      <c r="B2594">
        <v>0</v>
      </c>
    </row>
    <row r="2595" spans="1:2" x14ac:dyDescent="0.3">
      <c r="A2595" s="25">
        <v>42773</v>
      </c>
      <c r="B2595">
        <v>7</v>
      </c>
    </row>
    <row r="2596" spans="1:2" x14ac:dyDescent="0.3">
      <c r="A2596" s="25">
        <v>42774</v>
      </c>
      <c r="B2596">
        <v>0</v>
      </c>
    </row>
    <row r="2597" spans="1:2" x14ac:dyDescent="0.3">
      <c r="A2597" s="25">
        <v>42775</v>
      </c>
      <c r="B2597">
        <v>6</v>
      </c>
    </row>
    <row r="2598" spans="1:2" x14ac:dyDescent="0.3">
      <c r="A2598" s="25">
        <v>42776</v>
      </c>
      <c r="B2598">
        <v>6</v>
      </c>
    </row>
    <row r="2599" spans="1:2" x14ac:dyDescent="0.3">
      <c r="A2599" s="25">
        <v>42777</v>
      </c>
      <c r="B2599">
        <v>5</v>
      </c>
    </row>
    <row r="2600" spans="1:2" x14ac:dyDescent="0.3">
      <c r="A2600" s="25">
        <v>42778</v>
      </c>
      <c r="B2600">
        <v>0</v>
      </c>
    </row>
    <row r="2601" spans="1:2" x14ac:dyDescent="0.3">
      <c r="A2601" s="25">
        <v>42779</v>
      </c>
      <c r="B2601">
        <v>0</v>
      </c>
    </row>
    <row r="2602" spans="1:2" x14ac:dyDescent="0.3">
      <c r="A2602" s="25">
        <v>42780</v>
      </c>
      <c r="B2602">
        <v>0</v>
      </c>
    </row>
    <row r="2603" spans="1:2" x14ac:dyDescent="0.3">
      <c r="A2603" s="25">
        <v>42781</v>
      </c>
      <c r="B2603">
        <v>0</v>
      </c>
    </row>
    <row r="2604" spans="1:2" x14ac:dyDescent="0.3">
      <c r="A2604" s="25">
        <v>42782</v>
      </c>
      <c r="B2604">
        <v>3</v>
      </c>
    </row>
    <row r="2605" spans="1:2" x14ac:dyDescent="0.3">
      <c r="A2605" s="25">
        <v>42783</v>
      </c>
      <c r="B2605">
        <v>4</v>
      </c>
    </row>
    <row r="2606" spans="1:2" x14ac:dyDescent="0.3">
      <c r="A2606" s="25">
        <v>42784</v>
      </c>
      <c r="B2606">
        <v>27</v>
      </c>
    </row>
    <row r="2607" spans="1:2" x14ac:dyDescent="0.3">
      <c r="A2607" s="25">
        <v>42785</v>
      </c>
      <c r="B2607">
        <v>1</v>
      </c>
    </row>
    <row r="2608" spans="1:2" x14ac:dyDescent="0.3">
      <c r="A2608" s="25">
        <v>42786</v>
      </c>
      <c r="B2608">
        <v>0</v>
      </c>
    </row>
    <row r="2609" spans="1:2" x14ac:dyDescent="0.3">
      <c r="A2609" s="25">
        <v>42787</v>
      </c>
      <c r="B2609">
        <v>33</v>
      </c>
    </row>
    <row r="2610" spans="1:2" x14ac:dyDescent="0.3">
      <c r="A2610" s="25">
        <v>42788</v>
      </c>
      <c r="B2610">
        <v>0</v>
      </c>
    </row>
    <row r="2611" spans="1:2" x14ac:dyDescent="0.3">
      <c r="A2611" s="25">
        <v>42789</v>
      </c>
      <c r="B2611">
        <v>78</v>
      </c>
    </row>
    <row r="2612" spans="1:2" x14ac:dyDescent="0.3">
      <c r="A2612" s="25">
        <v>42790</v>
      </c>
      <c r="B2612">
        <v>24</v>
      </c>
    </row>
    <row r="2613" spans="1:2" x14ac:dyDescent="0.3">
      <c r="A2613" s="25">
        <v>42791</v>
      </c>
      <c r="B2613">
        <v>0</v>
      </c>
    </row>
    <row r="2614" spans="1:2" x14ac:dyDescent="0.3">
      <c r="A2614" s="25">
        <v>42792</v>
      </c>
      <c r="B2614">
        <v>27</v>
      </c>
    </row>
    <row r="2615" spans="1:2" x14ac:dyDescent="0.3">
      <c r="A2615" s="25">
        <v>42793</v>
      </c>
      <c r="B2615">
        <v>2</v>
      </c>
    </row>
    <row r="2616" spans="1:2" x14ac:dyDescent="0.3">
      <c r="A2616" s="25">
        <v>42794</v>
      </c>
      <c r="B2616">
        <v>4</v>
      </c>
    </row>
    <row r="2617" spans="1:2" x14ac:dyDescent="0.3">
      <c r="A2617" s="25">
        <v>42795</v>
      </c>
      <c r="B2617">
        <v>0</v>
      </c>
    </row>
    <row r="2618" spans="1:2" x14ac:dyDescent="0.3">
      <c r="A2618" s="25">
        <v>42796</v>
      </c>
      <c r="B2618">
        <v>13</v>
      </c>
    </row>
    <row r="2619" spans="1:2" x14ac:dyDescent="0.3">
      <c r="A2619" s="25">
        <v>42797</v>
      </c>
      <c r="B2619">
        <v>0</v>
      </c>
    </row>
    <row r="2620" spans="1:2" x14ac:dyDescent="0.3">
      <c r="A2620" s="25">
        <v>42798</v>
      </c>
      <c r="B2620">
        <v>0</v>
      </c>
    </row>
    <row r="2621" spans="1:2" x14ac:dyDescent="0.3">
      <c r="A2621" s="25">
        <v>42799</v>
      </c>
      <c r="B2621">
        <v>2</v>
      </c>
    </row>
    <row r="2622" spans="1:2" x14ac:dyDescent="0.3">
      <c r="A2622" s="25">
        <v>42800</v>
      </c>
      <c r="B2622">
        <v>11</v>
      </c>
    </row>
    <row r="2623" spans="1:2" x14ac:dyDescent="0.3">
      <c r="A2623" s="25">
        <v>42801</v>
      </c>
      <c r="B2623">
        <v>4</v>
      </c>
    </row>
    <row r="2624" spans="1:2" x14ac:dyDescent="0.3">
      <c r="A2624" s="25">
        <v>42802</v>
      </c>
      <c r="B2624">
        <v>4</v>
      </c>
    </row>
    <row r="2625" spans="1:2" x14ac:dyDescent="0.3">
      <c r="A2625" s="25">
        <v>42803</v>
      </c>
      <c r="B2625">
        <v>5</v>
      </c>
    </row>
    <row r="2626" spans="1:2" x14ac:dyDescent="0.3">
      <c r="A2626" s="25">
        <v>42804</v>
      </c>
      <c r="B2626">
        <v>10</v>
      </c>
    </row>
    <row r="2627" spans="1:2" x14ac:dyDescent="0.3">
      <c r="A2627" s="25">
        <v>42805</v>
      </c>
      <c r="B2627">
        <v>2</v>
      </c>
    </row>
    <row r="2628" spans="1:2" x14ac:dyDescent="0.3">
      <c r="A2628" s="25">
        <v>42806</v>
      </c>
      <c r="B2628">
        <v>39</v>
      </c>
    </row>
    <row r="2629" spans="1:2" x14ac:dyDescent="0.3">
      <c r="A2629" s="25">
        <v>42807</v>
      </c>
      <c r="B2629">
        <v>1</v>
      </c>
    </row>
    <row r="2630" spans="1:2" x14ac:dyDescent="0.3">
      <c r="A2630" s="25">
        <v>42808</v>
      </c>
      <c r="B2630">
        <v>19</v>
      </c>
    </row>
    <row r="2631" spans="1:2" x14ac:dyDescent="0.3">
      <c r="A2631" s="25">
        <v>42809</v>
      </c>
      <c r="B2631">
        <v>0</v>
      </c>
    </row>
    <row r="2632" spans="1:2" x14ac:dyDescent="0.3">
      <c r="A2632" s="25">
        <v>42810</v>
      </c>
      <c r="B2632">
        <v>7</v>
      </c>
    </row>
    <row r="2633" spans="1:2" x14ac:dyDescent="0.3">
      <c r="A2633" s="25">
        <v>42811</v>
      </c>
      <c r="B2633">
        <v>3</v>
      </c>
    </row>
    <row r="2634" spans="1:2" x14ac:dyDescent="0.3">
      <c r="A2634" s="25">
        <v>42812</v>
      </c>
      <c r="B2634">
        <v>0</v>
      </c>
    </row>
    <row r="2635" spans="1:2" x14ac:dyDescent="0.3">
      <c r="A2635" s="25">
        <v>42813</v>
      </c>
      <c r="B2635">
        <v>0</v>
      </c>
    </row>
    <row r="2636" spans="1:2" x14ac:dyDescent="0.3">
      <c r="A2636" s="25">
        <v>42814</v>
      </c>
      <c r="B2636">
        <v>0</v>
      </c>
    </row>
    <row r="2637" spans="1:2" x14ac:dyDescent="0.3">
      <c r="A2637" s="25">
        <v>42815</v>
      </c>
      <c r="B2637">
        <v>0</v>
      </c>
    </row>
    <row r="2638" spans="1:2" x14ac:dyDescent="0.3">
      <c r="A2638" s="25">
        <v>42816</v>
      </c>
      <c r="B2638">
        <v>0</v>
      </c>
    </row>
    <row r="2639" spans="1:2" x14ac:dyDescent="0.3">
      <c r="A2639" s="25">
        <v>42817</v>
      </c>
      <c r="B2639">
        <v>0</v>
      </c>
    </row>
    <row r="2640" spans="1:2" x14ac:dyDescent="0.3">
      <c r="A2640" s="25">
        <v>42818</v>
      </c>
      <c r="B2640">
        <v>52</v>
      </c>
    </row>
    <row r="2641" spans="1:2" x14ac:dyDescent="0.3">
      <c r="A2641" s="25">
        <v>42819</v>
      </c>
      <c r="B2641">
        <v>3</v>
      </c>
    </row>
    <row r="2642" spans="1:2" x14ac:dyDescent="0.3">
      <c r="A2642" s="25">
        <v>42820</v>
      </c>
      <c r="B2642">
        <v>0</v>
      </c>
    </row>
    <row r="2643" spans="1:2" x14ac:dyDescent="0.3">
      <c r="A2643" s="25">
        <v>42821</v>
      </c>
      <c r="B2643">
        <v>27</v>
      </c>
    </row>
    <row r="2644" spans="1:2" x14ac:dyDescent="0.3">
      <c r="A2644" s="25">
        <v>42822</v>
      </c>
      <c r="B2644">
        <v>0</v>
      </c>
    </row>
    <row r="2645" spans="1:2" x14ac:dyDescent="0.3">
      <c r="A2645" s="25">
        <v>42823</v>
      </c>
      <c r="B2645">
        <v>4</v>
      </c>
    </row>
    <row r="2646" spans="1:2" x14ac:dyDescent="0.3">
      <c r="A2646" s="25">
        <v>42824</v>
      </c>
      <c r="B2646">
        <v>4</v>
      </c>
    </row>
    <row r="2647" spans="1:2" x14ac:dyDescent="0.3">
      <c r="A2647" s="25">
        <v>42825</v>
      </c>
      <c r="B2647">
        <v>0</v>
      </c>
    </row>
    <row r="2648" spans="1:2" x14ac:dyDescent="0.3">
      <c r="A2648" s="25">
        <v>42826</v>
      </c>
      <c r="B2648">
        <v>13</v>
      </c>
    </row>
    <row r="2649" spans="1:2" x14ac:dyDescent="0.3">
      <c r="A2649" s="25">
        <v>42827</v>
      </c>
      <c r="B2649">
        <v>8</v>
      </c>
    </row>
    <row r="2650" spans="1:2" x14ac:dyDescent="0.3">
      <c r="A2650" s="25">
        <v>42828</v>
      </c>
      <c r="B2650">
        <v>0</v>
      </c>
    </row>
    <row r="2651" spans="1:2" x14ac:dyDescent="0.3">
      <c r="A2651" s="25">
        <v>42829</v>
      </c>
      <c r="B2651">
        <v>0</v>
      </c>
    </row>
    <row r="2652" spans="1:2" x14ac:dyDescent="0.3">
      <c r="A2652" s="25">
        <v>42830</v>
      </c>
      <c r="B2652">
        <v>3</v>
      </c>
    </row>
    <row r="2653" spans="1:2" x14ac:dyDescent="0.3">
      <c r="A2653" s="25">
        <v>42831</v>
      </c>
      <c r="B2653">
        <v>4</v>
      </c>
    </row>
    <row r="2654" spans="1:2" x14ac:dyDescent="0.3">
      <c r="A2654" s="25">
        <v>42832</v>
      </c>
      <c r="B2654">
        <v>1</v>
      </c>
    </row>
    <row r="2655" spans="1:2" x14ac:dyDescent="0.3">
      <c r="A2655" s="25">
        <v>42833</v>
      </c>
      <c r="B2655">
        <v>0</v>
      </c>
    </row>
    <row r="2656" spans="1:2" x14ac:dyDescent="0.3">
      <c r="A2656" s="25">
        <v>42834</v>
      </c>
      <c r="B2656">
        <v>0</v>
      </c>
    </row>
    <row r="2657" spans="1:2" x14ac:dyDescent="0.3">
      <c r="A2657" s="25">
        <v>42835</v>
      </c>
      <c r="B2657">
        <v>0</v>
      </c>
    </row>
    <row r="2658" spans="1:2" x14ac:dyDescent="0.3">
      <c r="A2658" s="25">
        <v>42836</v>
      </c>
      <c r="B2658">
        <v>6</v>
      </c>
    </row>
    <row r="2659" spans="1:2" x14ac:dyDescent="0.3">
      <c r="A2659" s="25">
        <v>42837</v>
      </c>
      <c r="B2659">
        <v>0</v>
      </c>
    </row>
    <row r="2660" spans="1:2" x14ac:dyDescent="0.3">
      <c r="A2660" s="25">
        <v>42838</v>
      </c>
      <c r="B2660">
        <v>25</v>
      </c>
    </row>
    <row r="2661" spans="1:2" x14ac:dyDescent="0.3">
      <c r="A2661" s="25">
        <v>42839</v>
      </c>
      <c r="B2661">
        <v>0</v>
      </c>
    </row>
    <row r="2662" spans="1:2" x14ac:dyDescent="0.3">
      <c r="A2662" s="25">
        <v>42840</v>
      </c>
      <c r="B2662">
        <v>0</v>
      </c>
    </row>
    <row r="2663" spans="1:2" x14ac:dyDescent="0.3">
      <c r="A2663" s="25">
        <v>42841</v>
      </c>
      <c r="B2663">
        <v>59</v>
      </c>
    </row>
    <row r="2664" spans="1:2" x14ac:dyDescent="0.3">
      <c r="A2664" s="25">
        <v>42842</v>
      </c>
      <c r="B2664">
        <v>0</v>
      </c>
    </row>
    <row r="2665" spans="1:2" x14ac:dyDescent="0.3">
      <c r="A2665" s="25">
        <v>42843</v>
      </c>
      <c r="B2665">
        <v>4</v>
      </c>
    </row>
    <row r="2666" spans="1:2" x14ac:dyDescent="0.3">
      <c r="A2666" s="25">
        <v>42844</v>
      </c>
      <c r="B2666">
        <v>9</v>
      </c>
    </row>
    <row r="2667" spans="1:2" x14ac:dyDescent="0.3">
      <c r="A2667" s="25">
        <v>42845</v>
      </c>
      <c r="B2667">
        <v>0</v>
      </c>
    </row>
    <row r="2668" spans="1:2" x14ac:dyDescent="0.3">
      <c r="A2668" s="25">
        <v>42846</v>
      </c>
      <c r="B2668">
        <v>6</v>
      </c>
    </row>
    <row r="2669" spans="1:2" x14ac:dyDescent="0.3">
      <c r="A2669" s="25">
        <v>42847</v>
      </c>
      <c r="B2669">
        <v>16</v>
      </c>
    </row>
    <row r="2670" spans="1:2" x14ac:dyDescent="0.3">
      <c r="A2670" s="25">
        <v>42848</v>
      </c>
      <c r="B2670">
        <v>0</v>
      </c>
    </row>
    <row r="2671" spans="1:2" x14ac:dyDescent="0.3">
      <c r="A2671" s="25">
        <v>42849</v>
      </c>
      <c r="B2671">
        <v>1</v>
      </c>
    </row>
    <row r="2672" spans="1:2" x14ac:dyDescent="0.3">
      <c r="A2672" s="25">
        <v>42850</v>
      </c>
      <c r="B2672">
        <v>0</v>
      </c>
    </row>
    <row r="2673" spans="1:2" x14ac:dyDescent="0.3">
      <c r="A2673" s="25">
        <v>42851</v>
      </c>
      <c r="B2673">
        <v>0</v>
      </c>
    </row>
    <row r="2674" spans="1:2" x14ac:dyDescent="0.3">
      <c r="A2674" s="25">
        <v>42852</v>
      </c>
      <c r="B2674">
        <v>0</v>
      </c>
    </row>
    <row r="2675" spans="1:2" x14ac:dyDescent="0.3">
      <c r="A2675" s="25">
        <v>42853</v>
      </c>
      <c r="B2675">
        <v>0</v>
      </c>
    </row>
    <row r="2676" spans="1:2" x14ac:dyDescent="0.3">
      <c r="A2676" s="25">
        <v>42854</v>
      </c>
      <c r="B2676">
        <v>13</v>
      </c>
    </row>
    <row r="2677" spans="1:2" x14ac:dyDescent="0.3">
      <c r="A2677" s="25">
        <v>42855</v>
      </c>
      <c r="B2677">
        <v>12</v>
      </c>
    </row>
    <row r="2678" spans="1:2" x14ac:dyDescent="0.3">
      <c r="A2678" s="25">
        <v>42856</v>
      </c>
      <c r="B2678">
        <v>1</v>
      </c>
    </row>
    <row r="2679" spans="1:2" x14ac:dyDescent="0.3">
      <c r="A2679" s="25">
        <v>42857</v>
      </c>
      <c r="B2679">
        <v>0</v>
      </c>
    </row>
    <row r="2680" spans="1:2" x14ac:dyDescent="0.3">
      <c r="A2680" s="25">
        <v>42858</v>
      </c>
      <c r="B2680">
        <v>0</v>
      </c>
    </row>
    <row r="2681" spans="1:2" x14ac:dyDescent="0.3">
      <c r="A2681" s="25">
        <v>42859</v>
      </c>
      <c r="B2681">
        <v>0</v>
      </c>
    </row>
    <row r="2682" spans="1:2" x14ac:dyDescent="0.3">
      <c r="A2682" s="25">
        <v>42860</v>
      </c>
      <c r="B2682">
        <v>0</v>
      </c>
    </row>
    <row r="2683" spans="1:2" x14ac:dyDescent="0.3">
      <c r="A2683" s="25">
        <v>42861</v>
      </c>
      <c r="B2683">
        <v>0</v>
      </c>
    </row>
    <row r="2684" spans="1:2" x14ac:dyDescent="0.3">
      <c r="A2684" s="25">
        <v>42862</v>
      </c>
      <c r="B2684">
        <v>0</v>
      </c>
    </row>
    <row r="2685" spans="1:2" x14ac:dyDescent="0.3">
      <c r="A2685" s="25">
        <v>42863</v>
      </c>
      <c r="B2685">
        <v>0</v>
      </c>
    </row>
    <row r="2686" spans="1:2" x14ac:dyDescent="0.3">
      <c r="A2686" s="25">
        <v>42864</v>
      </c>
      <c r="B2686">
        <v>14</v>
      </c>
    </row>
    <row r="2687" spans="1:2" x14ac:dyDescent="0.3">
      <c r="A2687" s="25">
        <v>42865</v>
      </c>
      <c r="B2687">
        <v>1</v>
      </c>
    </row>
    <row r="2688" spans="1:2" x14ac:dyDescent="0.3">
      <c r="A2688" s="25">
        <v>42866</v>
      </c>
      <c r="B2688">
        <v>0</v>
      </c>
    </row>
    <row r="2689" spans="1:2" x14ac:dyDescent="0.3">
      <c r="A2689" s="25">
        <v>42867</v>
      </c>
      <c r="B2689">
        <v>0</v>
      </c>
    </row>
    <row r="2690" spans="1:2" x14ac:dyDescent="0.3">
      <c r="A2690" s="25">
        <v>42868</v>
      </c>
      <c r="B2690">
        <v>21</v>
      </c>
    </row>
    <row r="2691" spans="1:2" x14ac:dyDescent="0.3">
      <c r="A2691" s="25">
        <v>42869</v>
      </c>
      <c r="B2691">
        <v>48</v>
      </c>
    </row>
    <row r="2692" spans="1:2" x14ac:dyDescent="0.3">
      <c r="A2692" s="25">
        <v>42870</v>
      </c>
      <c r="B2692">
        <v>0</v>
      </c>
    </row>
    <row r="2693" spans="1:2" x14ac:dyDescent="0.3">
      <c r="A2693" s="25">
        <v>42871</v>
      </c>
      <c r="B2693">
        <v>0</v>
      </c>
    </row>
    <row r="2694" spans="1:2" x14ac:dyDescent="0.3">
      <c r="A2694" s="25">
        <v>42872</v>
      </c>
      <c r="B2694">
        <v>0</v>
      </c>
    </row>
    <row r="2695" spans="1:2" x14ac:dyDescent="0.3">
      <c r="A2695" s="25">
        <v>42873</v>
      </c>
      <c r="B2695">
        <v>14</v>
      </c>
    </row>
    <row r="2696" spans="1:2" x14ac:dyDescent="0.3">
      <c r="A2696" s="25">
        <v>42874</v>
      </c>
      <c r="B2696">
        <v>11</v>
      </c>
    </row>
    <row r="2697" spans="1:2" x14ac:dyDescent="0.3">
      <c r="A2697" s="25">
        <v>42875</v>
      </c>
      <c r="B2697">
        <v>0</v>
      </c>
    </row>
    <row r="2698" spans="1:2" x14ac:dyDescent="0.3">
      <c r="A2698" s="25">
        <v>42876</v>
      </c>
      <c r="B2698">
        <v>13</v>
      </c>
    </row>
    <row r="2699" spans="1:2" x14ac:dyDescent="0.3">
      <c r="A2699" s="25">
        <v>42877</v>
      </c>
      <c r="B2699">
        <v>0</v>
      </c>
    </row>
    <row r="2700" spans="1:2" x14ac:dyDescent="0.3">
      <c r="A2700" s="25">
        <v>42878</v>
      </c>
      <c r="B2700">
        <v>0</v>
      </c>
    </row>
    <row r="2701" spans="1:2" x14ac:dyDescent="0.3">
      <c r="A2701" s="25">
        <v>42879</v>
      </c>
      <c r="B2701">
        <v>0</v>
      </c>
    </row>
    <row r="2702" spans="1:2" x14ac:dyDescent="0.3">
      <c r="A2702" s="25">
        <v>42880</v>
      </c>
      <c r="B2702">
        <v>5</v>
      </c>
    </row>
    <row r="2703" spans="1:2" x14ac:dyDescent="0.3">
      <c r="A2703" s="25">
        <v>42881</v>
      </c>
      <c r="B2703">
        <v>14</v>
      </c>
    </row>
    <row r="2704" spans="1:2" x14ac:dyDescent="0.3">
      <c r="A2704" s="25">
        <v>42882</v>
      </c>
      <c r="B2704">
        <v>0</v>
      </c>
    </row>
    <row r="2705" spans="1:2" x14ac:dyDescent="0.3">
      <c r="A2705" s="25">
        <v>42883</v>
      </c>
      <c r="B2705">
        <v>32</v>
      </c>
    </row>
    <row r="2706" spans="1:2" x14ac:dyDescent="0.3">
      <c r="A2706" s="25">
        <v>42884</v>
      </c>
      <c r="B2706">
        <v>0</v>
      </c>
    </row>
    <row r="2707" spans="1:2" x14ac:dyDescent="0.3">
      <c r="A2707" s="25">
        <v>42885</v>
      </c>
      <c r="B2707">
        <v>9</v>
      </c>
    </row>
    <row r="2708" spans="1:2" x14ac:dyDescent="0.3">
      <c r="A2708" s="25">
        <v>42886</v>
      </c>
      <c r="B2708">
        <v>0</v>
      </c>
    </row>
    <row r="2709" spans="1:2" x14ac:dyDescent="0.3">
      <c r="A2709" s="25">
        <v>42887</v>
      </c>
      <c r="B2709">
        <v>0</v>
      </c>
    </row>
    <row r="2710" spans="1:2" x14ac:dyDescent="0.3">
      <c r="A2710" s="25">
        <v>42888</v>
      </c>
      <c r="B2710">
        <v>1</v>
      </c>
    </row>
    <row r="2711" spans="1:2" x14ac:dyDescent="0.3">
      <c r="A2711" s="25">
        <v>42889</v>
      </c>
      <c r="B2711">
        <v>3</v>
      </c>
    </row>
    <row r="2712" spans="1:2" x14ac:dyDescent="0.3">
      <c r="A2712" s="25">
        <v>42890</v>
      </c>
      <c r="B2712">
        <v>11</v>
      </c>
    </row>
    <row r="2713" spans="1:2" x14ac:dyDescent="0.3">
      <c r="A2713" s="25">
        <v>42891</v>
      </c>
      <c r="B2713">
        <v>18</v>
      </c>
    </row>
    <row r="2714" spans="1:2" x14ac:dyDescent="0.3">
      <c r="A2714" s="25">
        <v>42892</v>
      </c>
      <c r="B2714">
        <v>8</v>
      </c>
    </row>
    <row r="2715" spans="1:2" x14ac:dyDescent="0.3">
      <c r="A2715" s="25">
        <v>42893</v>
      </c>
      <c r="B2715">
        <v>0</v>
      </c>
    </row>
    <row r="2716" spans="1:2" x14ac:dyDescent="0.3">
      <c r="A2716" s="25">
        <v>42894</v>
      </c>
      <c r="B2716">
        <v>0</v>
      </c>
    </row>
    <row r="2717" spans="1:2" x14ac:dyDescent="0.3">
      <c r="A2717" s="25">
        <v>42895</v>
      </c>
      <c r="B2717">
        <v>6</v>
      </c>
    </row>
    <row r="2718" spans="1:2" x14ac:dyDescent="0.3">
      <c r="A2718" s="25">
        <v>42896</v>
      </c>
      <c r="B2718">
        <v>0</v>
      </c>
    </row>
    <row r="2719" spans="1:2" x14ac:dyDescent="0.3">
      <c r="A2719" s="25">
        <v>42897</v>
      </c>
      <c r="B2719">
        <v>0</v>
      </c>
    </row>
    <row r="2720" spans="1:2" x14ac:dyDescent="0.3">
      <c r="A2720" s="25">
        <v>42898</v>
      </c>
      <c r="B2720">
        <v>0</v>
      </c>
    </row>
    <row r="2721" spans="1:2" x14ac:dyDescent="0.3">
      <c r="A2721" s="25">
        <v>42899</v>
      </c>
      <c r="B2721">
        <v>42</v>
      </c>
    </row>
    <row r="2722" spans="1:2" x14ac:dyDescent="0.3">
      <c r="A2722" s="25">
        <v>42900</v>
      </c>
      <c r="B2722">
        <v>1</v>
      </c>
    </row>
    <row r="2723" spans="1:2" x14ac:dyDescent="0.3">
      <c r="A2723" s="25">
        <v>42901</v>
      </c>
      <c r="B2723">
        <v>0</v>
      </c>
    </row>
    <row r="2724" spans="1:2" x14ac:dyDescent="0.3">
      <c r="A2724" s="25">
        <v>42902</v>
      </c>
      <c r="B2724">
        <v>11</v>
      </c>
    </row>
    <row r="2725" spans="1:2" x14ac:dyDescent="0.3">
      <c r="A2725" s="25">
        <v>42903</v>
      </c>
      <c r="B2725">
        <v>9</v>
      </c>
    </row>
    <row r="2726" spans="1:2" x14ac:dyDescent="0.3">
      <c r="A2726" s="25">
        <v>42904</v>
      </c>
      <c r="B2726">
        <v>0</v>
      </c>
    </row>
    <row r="2727" spans="1:2" x14ac:dyDescent="0.3">
      <c r="A2727" s="25">
        <v>42905</v>
      </c>
      <c r="B2727">
        <v>3</v>
      </c>
    </row>
    <row r="2728" spans="1:2" x14ac:dyDescent="0.3">
      <c r="A2728" s="25">
        <v>42906</v>
      </c>
      <c r="B2728">
        <v>0</v>
      </c>
    </row>
    <row r="2729" spans="1:2" x14ac:dyDescent="0.3">
      <c r="A2729" s="25">
        <v>42907</v>
      </c>
      <c r="B2729">
        <v>0</v>
      </c>
    </row>
    <row r="2730" spans="1:2" x14ac:dyDescent="0.3">
      <c r="A2730" s="25">
        <v>42908</v>
      </c>
      <c r="B2730">
        <v>2</v>
      </c>
    </row>
    <row r="2731" spans="1:2" x14ac:dyDescent="0.3">
      <c r="A2731" s="25">
        <v>42909</v>
      </c>
      <c r="B2731">
        <v>0</v>
      </c>
    </row>
    <row r="2732" spans="1:2" x14ac:dyDescent="0.3">
      <c r="A2732" s="25">
        <v>42910</v>
      </c>
      <c r="B2732">
        <v>9</v>
      </c>
    </row>
    <row r="2733" spans="1:2" x14ac:dyDescent="0.3">
      <c r="A2733" s="25">
        <v>42911</v>
      </c>
      <c r="B2733">
        <v>17</v>
      </c>
    </row>
    <row r="2734" spans="1:2" x14ac:dyDescent="0.3">
      <c r="A2734" s="25">
        <v>42912</v>
      </c>
      <c r="B2734">
        <v>4</v>
      </c>
    </row>
    <row r="2735" spans="1:2" x14ac:dyDescent="0.3">
      <c r="A2735" s="25">
        <v>42913</v>
      </c>
      <c r="B2735">
        <v>6</v>
      </c>
    </row>
    <row r="2736" spans="1:2" x14ac:dyDescent="0.3">
      <c r="A2736" s="25">
        <v>42914</v>
      </c>
      <c r="B2736">
        <v>16</v>
      </c>
    </row>
    <row r="2737" spans="1:2" x14ac:dyDescent="0.3">
      <c r="A2737" s="25">
        <v>42915</v>
      </c>
      <c r="B2737">
        <v>2</v>
      </c>
    </row>
    <row r="2738" spans="1:2" x14ac:dyDescent="0.3">
      <c r="A2738" s="25">
        <v>42916</v>
      </c>
      <c r="B2738">
        <v>8</v>
      </c>
    </row>
    <row r="2739" spans="1:2" x14ac:dyDescent="0.3">
      <c r="A2739" s="25">
        <v>42917</v>
      </c>
      <c r="B2739">
        <v>6</v>
      </c>
    </row>
    <row r="2740" spans="1:2" x14ac:dyDescent="0.3">
      <c r="A2740" s="25">
        <v>42918</v>
      </c>
      <c r="B2740">
        <v>3</v>
      </c>
    </row>
    <row r="2741" spans="1:2" x14ac:dyDescent="0.3">
      <c r="A2741" s="25">
        <v>42919</v>
      </c>
      <c r="B2741">
        <v>29</v>
      </c>
    </row>
    <row r="2742" spans="1:2" x14ac:dyDescent="0.3">
      <c r="A2742" s="25">
        <v>42920</v>
      </c>
      <c r="B2742">
        <v>14</v>
      </c>
    </row>
    <row r="2743" spans="1:2" x14ac:dyDescent="0.3">
      <c r="A2743" s="25">
        <v>42921</v>
      </c>
      <c r="B2743">
        <v>54</v>
      </c>
    </row>
    <row r="2744" spans="1:2" x14ac:dyDescent="0.3">
      <c r="A2744" s="25">
        <v>42922</v>
      </c>
      <c r="B2744">
        <v>2</v>
      </c>
    </row>
    <row r="2745" spans="1:2" x14ac:dyDescent="0.3">
      <c r="A2745" s="25">
        <v>42923</v>
      </c>
      <c r="B2745">
        <v>22</v>
      </c>
    </row>
    <row r="2746" spans="1:2" x14ac:dyDescent="0.3">
      <c r="A2746" s="25">
        <v>42924</v>
      </c>
      <c r="B2746">
        <v>2</v>
      </c>
    </row>
    <row r="2747" spans="1:2" x14ac:dyDescent="0.3">
      <c r="A2747" s="25">
        <v>42925</v>
      </c>
      <c r="B2747">
        <v>0</v>
      </c>
    </row>
    <row r="2748" spans="1:2" x14ac:dyDescent="0.3">
      <c r="A2748" s="25">
        <v>42926</v>
      </c>
      <c r="B2748">
        <v>2</v>
      </c>
    </row>
    <row r="2749" spans="1:2" x14ac:dyDescent="0.3">
      <c r="A2749" s="25">
        <v>42927</v>
      </c>
      <c r="B2749">
        <v>0</v>
      </c>
    </row>
    <row r="2750" spans="1:2" x14ac:dyDescent="0.3">
      <c r="A2750" s="25">
        <v>42928</v>
      </c>
      <c r="B2750">
        <v>48</v>
      </c>
    </row>
    <row r="2751" spans="1:2" x14ac:dyDescent="0.3">
      <c r="A2751" s="25">
        <v>42929</v>
      </c>
      <c r="B2751">
        <v>0</v>
      </c>
    </row>
    <row r="2752" spans="1:2" x14ac:dyDescent="0.3">
      <c r="A2752" s="25">
        <v>42930</v>
      </c>
      <c r="B2752">
        <v>4</v>
      </c>
    </row>
    <row r="2753" spans="1:2" x14ac:dyDescent="0.3">
      <c r="A2753" s="25">
        <v>42931</v>
      </c>
      <c r="B2753">
        <v>0</v>
      </c>
    </row>
    <row r="2754" spans="1:2" x14ac:dyDescent="0.3">
      <c r="A2754" s="25">
        <v>42932</v>
      </c>
      <c r="B2754">
        <v>0</v>
      </c>
    </row>
    <row r="2755" spans="1:2" x14ac:dyDescent="0.3">
      <c r="A2755" s="25">
        <v>42933</v>
      </c>
      <c r="B2755">
        <v>0</v>
      </c>
    </row>
    <row r="2756" spans="1:2" x14ac:dyDescent="0.3">
      <c r="A2756" s="25">
        <v>42934</v>
      </c>
      <c r="B2756">
        <v>18</v>
      </c>
    </row>
    <row r="2757" spans="1:2" x14ac:dyDescent="0.3">
      <c r="A2757" s="25">
        <v>42935</v>
      </c>
      <c r="B2757">
        <v>4</v>
      </c>
    </row>
    <row r="2758" spans="1:2" x14ac:dyDescent="0.3">
      <c r="A2758" s="25">
        <v>42936</v>
      </c>
      <c r="B2758">
        <v>25</v>
      </c>
    </row>
    <row r="2759" spans="1:2" x14ac:dyDescent="0.3">
      <c r="A2759" s="25">
        <v>42937</v>
      </c>
      <c r="B2759">
        <v>15</v>
      </c>
    </row>
    <row r="2760" spans="1:2" x14ac:dyDescent="0.3">
      <c r="A2760" s="25">
        <v>42938</v>
      </c>
      <c r="B2760">
        <v>7</v>
      </c>
    </row>
    <row r="2761" spans="1:2" x14ac:dyDescent="0.3">
      <c r="A2761" s="25">
        <v>42939</v>
      </c>
      <c r="B2761">
        <v>5</v>
      </c>
    </row>
    <row r="2762" spans="1:2" x14ac:dyDescent="0.3">
      <c r="A2762" s="25">
        <v>42940</v>
      </c>
      <c r="B2762">
        <v>3</v>
      </c>
    </row>
    <row r="2763" spans="1:2" x14ac:dyDescent="0.3">
      <c r="A2763" s="25">
        <v>42941</v>
      </c>
      <c r="B2763">
        <v>0</v>
      </c>
    </row>
    <row r="2764" spans="1:2" x14ac:dyDescent="0.3">
      <c r="A2764" s="25">
        <v>42942</v>
      </c>
      <c r="B2764">
        <v>0</v>
      </c>
    </row>
    <row r="2765" spans="1:2" x14ac:dyDescent="0.3">
      <c r="A2765" s="25">
        <v>42943</v>
      </c>
      <c r="B2765">
        <v>7</v>
      </c>
    </row>
    <row r="2766" spans="1:2" x14ac:dyDescent="0.3">
      <c r="A2766" s="25">
        <v>42944</v>
      </c>
      <c r="B2766">
        <v>0</v>
      </c>
    </row>
    <row r="2767" spans="1:2" x14ac:dyDescent="0.3">
      <c r="A2767" s="25">
        <v>42945</v>
      </c>
      <c r="B2767">
        <v>8</v>
      </c>
    </row>
    <row r="2768" spans="1:2" x14ac:dyDescent="0.3">
      <c r="A2768" s="25">
        <v>42946</v>
      </c>
      <c r="B2768">
        <v>59</v>
      </c>
    </row>
    <row r="2769" spans="1:2" x14ac:dyDescent="0.3">
      <c r="A2769" s="25">
        <v>42947</v>
      </c>
      <c r="B2769">
        <v>3</v>
      </c>
    </row>
    <row r="2770" spans="1:2" x14ac:dyDescent="0.3">
      <c r="A2770" s="25">
        <v>42948</v>
      </c>
      <c r="B2770">
        <v>0</v>
      </c>
    </row>
    <row r="2771" spans="1:2" x14ac:dyDescent="0.3">
      <c r="A2771" s="25">
        <v>42949</v>
      </c>
      <c r="B2771">
        <v>0</v>
      </c>
    </row>
    <row r="2772" spans="1:2" x14ac:dyDescent="0.3">
      <c r="A2772" s="25">
        <v>42950</v>
      </c>
      <c r="B2772">
        <v>1</v>
      </c>
    </row>
    <row r="2773" spans="1:2" x14ac:dyDescent="0.3">
      <c r="A2773" s="25">
        <v>42951</v>
      </c>
      <c r="B2773">
        <v>0</v>
      </c>
    </row>
    <row r="2774" spans="1:2" x14ac:dyDescent="0.3">
      <c r="A2774" s="25">
        <v>42952</v>
      </c>
      <c r="B2774">
        <v>0</v>
      </c>
    </row>
    <row r="2775" spans="1:2" x14ac:dyDescent="0.3">
      <c r="A2775" s="25">
        <v>42953</v>
      </c>
      <c r="B2775">
        <v>0</v>
      </c>
    </row>
    <row r="2776" spans="1:2" x14ac:dyDescent="0.3">
      <c r="A2776" s="25">
        <v>42954</v>
      </c>
      <c r="B2776">
        <v>0</v>
      </c>
    </row>
    <row r="2777" spans="1:2" x14ac:dyDescent="0.3">
      <c r="A2777" s="25">
        <v>42955</v>
      </c>
      <c r="B2777">
        <v>0</v>
      </c>
    </row>
    <row r="2778" spans="1:2" x14ac:dyDescent="0.3">
      <c r="A2778" s="25">
        <v>42956</v>
      </c>
      <c r="B2778">
        <v>7</v>
      </c>
    </row>
    <row r="2779" spans="1:2" x14ac:dyDescent="0.3">
      <c r="A2779" s="25">
        <v>42957</v>
      </c>
      <c r="B2779">
        <v>3</v>
      </c>
    </row>
    <row r="2780" spans="1:2" x14ac:dyDescent="0.3">
      <c r="A2780" s="25">
        <v>42958</v>
      </c>
      <c r="B2780">
        <v>7</v>
      </c>
    </row>
    <row r="2781" spans="1:2" x14ac:dyDescent="0.3">
      <c r="A2781" s="25">
        <v>42959</v>
      </c>
      <c r="B2781">
        <v>2</v>
      </c>
    </row>
    <row r="2782" spans="1:2" x14ac:dyDescent="0.3">
      <c r="A2782" s="25">
        <v>42960</v>
      </c>
      <c r="B2782">
        <v>0</v>
      </c>
    </row>
    <row r="2783" spans="1:2" x14ac:dyDescent="0.3">
      <c r="A2783" s="25">
        <v>42961</v>
      </c>
      <c r="B2783">
        <v>33</v>
      </c>
    </row>
    <row r="2784" spans="1:2" x14ac:dyDescent="0.3">
      <c r="A2784" s="25">
        <v>42962</v>
      </c>
      <c r="B2784">
        <v>9</v>
      </c>
    </row>
    <row r="2785" spans="1:2" x14ac:dyDescent="0.3">
      <c r="A2785" s="25">
        <v>42963</v>
      </c>
      <c r="B2785">
        <v>2</v>
      </c>
    </row>
    <row r="2786" spans="1:2" x14ac:dyDescent="0.3">
      <c r="A2786" s="25">
        <v>42964</v>
      </c>
      <c r="B2786">
        <v>0</v>
      </c>
    </row>
    <row r="2787" spans="1:2" x14ac:dyDescent="0.3">
      <c r="A2787" s="25">
        <v>42965</v>
      </c>
      <c r="B2787">
        <v>3</v>
      </c>
    </row>
    <row r="2788" spans="1:2" x14ac:dyDescent="0.3">
      <c r="A2788" s="25">
        <v>42966</v>
      </c>
      <c r="B2788">
        <v>0</v>
      </c>
    </row>
    <row r="2789" spans="1:2" x14ac:dyDescent="0.3">
      <c r="A2789" s="25">
        <v>42967</v>
      </c>
      <c r="B2789">
        <v>2</v>
      </c>
    </row>
    <row r="2790" spans="1:2" x14ac:dyDescent="0.3">
      <c r="A2790" s="25">
        <v>42968</v>
      </c>
      <c r="B2790">
        <v>11</v>
      </c>
    </row>
    <row r="2791" spans="1:2" x14ac:dyDescent="0.3">
      <c r="A2791" s="25">
        <v>42969</v>
      </c>
      <c r="B2791">
        <v>0</v>
      </c>
    </row>
    <row r="2792" spans="1:2" x14ac:dyDescent="0.3">
      <c r="A2792" s="25">
        <v>42970</v>
      </c>
      <c r="B2792">
        <v>0</v>
      </c>
    </row>
    <row r="2793" spans="1:2" x14ac:dyDescent="0.3">
      <c r="A2793" s="25">
        <v>42971</v>
      </c>
      <c r="B2793">
        <v>0</v>
      </c>
    </row>
    <row r="2794" spans="1:2" x14ac:dyDescent="0.3">
      <c r="A2794" s="25">
        <v>42972</v>
      </c>
      <c r="B2794">
        <v>0</v>
      </c>
    </row>
    <row r="2795" spans="1:2" x14ac:dyDescent="0.3">
      <c r="A2795" s="25">
        <v>42973</v>
      </c>
      <c r="B2795">
        <v>0</v>
      </c>
    </row>
    <row r="2796" spans="1:2" x14ac:dyDescent="0.3">
      <c r="A2796" s="25">
        <v>42974</v>
      </c>
      <c r="B2796">
        <v>0</v>
      </c>
    </row>
    <row r="2797" spans="1:2" x14ac:dyDescent="0.3">
      <c r="A2797" s="25">
        <v>42975</v>
      </c>
      <c r="B2797">
        <v>0</v>
      </c>
    </row>
    <row r="2798" spans="1:2" x14ac:dyDescent="0.3">
      <c r="A2798" s="25">
        <v>42976</v>
      </c>
      <c r="B2798">
        <v>0</v>
      </c>
    </row>
    <row r="2799" spans="1:2" x14ac:dyDescent="0.3">
      <c r="A2799" s="25">
        <v>42977</v>
      </c>
      <c r="B2799">
        <v>6</v>
      </c>
    </row>
    <row r="2800" spans="1:2" x14ac:dyDescent="0.3">
      <c r="A2800" s="25">
        <v>42978</v>
      </c>
      <c r="B2800">
        <v>1</v>
      </c>
    </row>
    <row r="2801" spans="1:2" x14ac:dyDescent="0.3">
      <c r="A2801" s="25">
        <v>42979</v>
      </c>
      <c r="B2801">
        <v>0</v>
      </c>
    </row>
    <row r="2802" spans="1:2" x14ac:dyDescent="0.3">
      <c r="A2802" s="25">
        <v>42980</v>
      </c>
      <c r="B2802">
        <v>23</v>
      </c>
    </row>
    <row r="2803" spans="1:2" x14ac:dyDescent="0.3">
      <c r="A2803" s="25">
        <v>42981</v>
      </c>
      <c r="B2803">
        <v>2</v>
      </c>
    </row>
    <row r="2804" spans="1:2" x14ac:dyDescent="0.3">
      <c r="A2804" s="25">
        <v>42982</v>
      </c>
      <c r="B2804">
        <v>0</v>
      </c>
    </row>
    <row r="2805" spans="1:2" x14ac:dyDescent="0.3">
      <c r="A2805" s="25">
        <v>42983</v>
      </c>
      <c r="B2805">
        <v>0</v>
      </c>
    </row>
    <row r="2806" spans="1:2" x14ac:dyDescent="0.3">
      <c r="A2806" s="25">
        <v>42984</v>
      </c>
      <c r="B2806">
        <v>0</v>
      </c>
    </row>
    <row r="2807" spans="1:2" x14ac:dyDescent="0.3">
      <c r="A2807" s="25">
        <v>42985</v>
      </c>
      <c r="B2807">
        <v>58</v>
      </c>
    </row>
    <row r="2808" spans="1:2" x14ac:dyDescent="0.3">
      <c r="A2808" s="25">
        <v>42986</v>
      </c>
      <c r="B2808">
        <v>0</v>
      </c>
    </row>
    <row r="2809" spans="1:2" x14ac:dyDescent="0.3">
      <c r="A2809" s="25">
        <v>42987</v>
      </c>
      <c r="B2809">
        <v>0</v>
      </c>
    </row>
    <row r="2810" spans="1:2" x14ac:dyDescent="0.3">
      <c r="A2810" s="25">
        <v>42988</v>
      </c>
      <c r="B2810">
        <v>1</v>
      </c>
    </row>
    <row r="2811" spans="1:2" x14ac:dyDescent="0.3">
      <c r="A2811" s="25">
        <v>42989</v>
      </c>
      <c r="B2811">
        <v>4</v>
      </c>
    </row>
    <row r="2812" spans="1:2" x14ac:dyDescent="0.3">
      <c r="A2812" s="25">
        <v>42990</v>
      </c>
      <c r="B2812">
        <v>0</v>
      </c>
    </row>
    <row r="2813" spans="1:2" x14ac:dyDescent="0.3">
      <c r="A2813" s="25">
        <v>42991</v>
      </c>
      <c r="B2813">
        <v>47</v>
      </c>
    </row>
    <row r="2814" spans="1:2" x14ac:dyDescent="0.3">
      <c r="A2814" s="25">
        <v>42992</v>
      </c>
      <c r="B2814">
        <v>14</v>
      </c>
    </row>
    <row r="2815" spans="1:2" x14ac:dyDescent="0.3">
      <c r="A2815" s="25">
        <v>42993</v>
      </c>
      <c r="B2815">
        <v>0</v>
      </c>
    </row>
    <row r="2816" spans="1:2" x14ac:dyDescent="0.3">
      <c r="A2816" s="25">
        <v>42994</v>
      </c>
      <c r="B2816">
        <v>0</v>
      </c>
    </row>
    <row r="2817" spans="1:2" x14ac:dyDescent="0.3">
      <c r="A2817" s="25">
        <v>42995</v>
      </c>
      <c r="B2817">
        <v>1</v>
      </c>
    </row>
    <row r="2818" spans="1:2" x14ac:dyDescent="0.3">
      <c r="A2818" s="25">
        <v>42996</v>
      </c>
      <c r="B2818">
        <v>3</v>
      </c>
    </row>
    <row r="2819" spans="1:2" x14ac:dyDescent="0.3">
      <c r="A2819" s="25">
        <v>42997</v>
      </c>
      <c r="B2819">
        <v>2</v>
      </c>
    </row>
    <row r="2820" spans="1:2" x14ac:dyDescent="0.3">
      <c r="A2820" s="25">
        <v>42998</v>
      </c>
      <c r="B2820">
        <v>24</v>
      </c>
    </row>
    <row r="2821" spans="1:2" x14ac:dyDescent="0.3">
      <c r="A2821" s="25">
        <v>42999</v>
      </c>
      <c r="B2821">
        <v>12</v>
      </c>
    </row>
    <row r="2822" spans="1:2" x14ac:dyDescent="0.3">
      <c r="A2822" s="25">
        <v>43000</v>
      </c>
      <c r="B2822">
        <v>0</v>
      </c>
    </row>
    <row r="2823" spans="1:2" x14ac:dyDescent="0.3">
      <c r="A2823" s="25">
        <v>43001</v>
      </c>
      <c r="B2823">
        <v>7</v>
      </c>
    </row>
    <row r="2824" spans="1:2" x14ac:dyDescent="0.3">
      <c r="A2824" s="25">
        <v>43002</v>
      </c>
      <c r="B2824">
        <v>6</v>
      </c>
    </row>
    <row r="2825" spans="1:2" x14ac:dyDescent="0.3">
      <c r="A2825" s="25">
        <v>43003</v>
      </c>
      <c r="B2825">
        <v>19</v>
      </c>
    </row>
    <row r="2826" spans="1:2" x14ac:dyDescent="0.3">
      <c r="A2826" s="25">
        <v>43004</v>
      </c>
      <c r="B2826">
        <v>0</v>
      </c>
    </row>
    <row r="2827" spans="1:2" x14ac:dyDescent="0.3">
      <c r="A2827" s="25">
        <v>43005</v>
      </c>
      <c r="B2827">
        <v>0</v>
      </c>
    </row>
    <row r="2828" spans="1:2" x14ac:dyDescent="0.3">
      <c r="A2828" s="25">
        <v>43006</v>
      </c>
      <c r="B2828">
        <v>9</v>
      </c>
    </row>
    <row r="2829" spans="1:2" x14ac:dyDescent="0.3">
      <c r="A2829" s="25">
        <v>43007</v>
      </c>
      <c r="B2829">
        <v>6</v>
      </c>
    </row>
    <row r="2830" spans="1:2" x14ac:dyDescent="0.3">
      <c r="A2830" s="25">
        <v>43008</v>
      </c>
      <c r="B2830">
        <v>3</v>
      </c>
    </row>
    <row r="2831" spans="1:2" x14ac:dyDescent="0.3">
      <c r="A2831" s="25">
        <v>43009</v>
      </c>
      <c r="B2831">
        <v>13</v>
      </c>
    </row>
    <row r="2832" spans="1:2" x14ac:dyDescent="0.3">
      <c r="A2832" s="25">
        <v>43010</v>
      </c>
      <c r="B2832">
        <v>3</v>
      </c>
    </row>
    <row r="2833" spans="1:2" x14ac:dyDescent="0.3">
      <c r="A2833" s="25">
        <v>43011</v>
      </c>
      <c r="B2833">
        <v>3</v>
      </c>
    </row>
    <row r="2834" spans="1:2" x14ac:dyDescent="0.3">
      <c r="A2834" s="25">
        <v>43012</v>
      </c>
      <c r="B2834">
        <v>0</v>
      </c>
    </row>
    <row r="2835" spans="1:2" x14ac:dyDescent="0.3">
      <c r="A2835" s="25">
        <v>43013</v>
      </c>
      <c r="B2835">
        <v>4</v>
      </c>
    </row>
    <row r="2836" spans="1:2" x14ac:dyDescent="0.3">
      <c r="A2836" s="25">
        <v>43014</v>
      </c>
      <c r="B2836">
        <v>0</v>
      </c>
    </row>
    <row r="2837" spans="1:2" x14ac:dyDescent="0.3">
      <c r="A2837" s="25">
        <v>43015</v>
      </c>
      <c r="B2837">
        <v>0</v>
      </c>
    </row>
    <row r="2838" spans="1:2" x14ac:dyDescent="0.3">
      <c r="A2838" s="25">
        <v>43016</v>
      </c>
      <c r="B2838">
        <v>0</v>
      </c>
    </row>
    <row r="2839" spans="1:2" x14ac:dyDescent="0.3">
      <c r="A2839" s="25">
        <v>43017</v>
      </c>
      <c r="B2839">
        <v>0</v>
      </c>
    </row>
    <row r="2840" spans="1:2" x14ac:dyDescent="0.3">
      <c r="A2840" s="25">
        <v>43018</v>
      </c>
      <c r="B2840">
        <v>22</v>
      </c>
    </row>
    <row r="2841" spans="1:2" x14ac:dyDescent="0.3">
      <c r="A2841" s="25">
        <v>43019</v>
      </c>
      <c r="B2841">
        <v>0</v>
      </c>
    </row>
    <row r="2842" spans="1:2" x14ac:dyDescent="0.3">
      <c r="A2842" s="25">
        <v>43020</v>
      </c>
      <c r="B2842">
        <v>0</v>
      </c>
    </row>
    <row r="2843" spans="1:2" x14ac:dyDescent="0.3">
      <c r="A2843" s="25">
        <v>43021</v>
      </c>
      <c r="B2843">
        <v>38</v>
      </c>
    </row>
    <row r="2844" spans="1:2" x14ac:dyDescent="0.3">
      <c r="A2844" s="25">
        <v>43022</v>
      </c>
      <c r="B2844">
        <v>0</v>
      </c>
    </row>
    <row r="2845" spans="1:2" x14ac:dyDescent="0.3">
      <c r="A2845" s="25">
        <v>43023</v>
      </c>
      <c r="B2845">
        <v>0</v>
      </c>
    </row>
    <row r="2846" spans="1:2" x14ac:dyDescent="0.3">
      <c r="A2846" s="25">
        <v>43024</v>
      </c>
      <c r="B2846">
        <v>4</v>
      </c>
    </row>
    <row r="2847" spans="1:2" x14ac:dyDescent="0.3">
      <c r="A2847" s="25">
        <v>43025</v>
      </c>
      <c r="B2847">
        <v>0</v>
      </c>
    </row>
    <row r="2848" spans="1:2" x14ac:dyDescent="0.3">
      <c r="A2848" s="25">
        <v>43026</v>
      </c>
      <c r="B2848">
        <v>0</v>
      </c>
    </row>
    <row r="2849" spans="1:2" x14ac:dyDescent="0.3">
      <c r="A2849" s="25">
        <v>43027</v>
      </c>
      <c r="B2849">
        <v>4</v>
      </c>
    </row>
    <row r="2850" spans="1:2" x14ac:dyDescent="0.3">
      <c r="A2850" s="25">
        <v>43028</v>
      </c>
      <c r="B2850">
        <v>0</v>
      </c>
    </row>
    <row r="2851" spans="1:2" x14ac:dyDescent="0.3">
      <c r="A2851" s="25">
        <v>43029</v>
      </c>
      <c r="B2851">
        <v>15</v>
      </c>
    </row>
    <row r="2852" spans="1:2" x14ac:dyDescent="0.3">
      <c r="A2852" s="25">
        <v>43030</v>
      </c>
      <c r="B2852">
        <v>0</v>
      </c>
    </row>
    <row r="2853" spans="1:2" x14ac:dyDescent="0.3">
      <c r="A2853" s="25">
        <v>43031</v>
      </c>
      <c r="B2853">
        <v>3</v>
      </c>
    </row>
    <row r="2854" spans="1:2" x14ac:dyDescent="0.3">
      <c r="A2854" s="25">
        <v>43032</v>
      </c>
      <c r="B2854">
        <v>0</v>
      </c>
    </row>
    <row r="2855" spans="1:2" x14ac:dyDescent="0.3">
      <c r="A2855" s="25">
        <v>43033</v>
      </c>
      <c r="B2855">
        <v>0</v>
      </c>
    </row>
    <row r="2856" spans="1:2" x14ac:dyDescent="0.3">
      <c r="A2856" s="25">
        <v>43034</v>
      </c>
      <c r="B2856">
        <v>3</v>
      </c>
    </row>
    <row r="2857" spans="1:2" x14ac:dyDescent="0.3">
      <c r="A2857" s="25">
        <v>43035</v>
      </c>
      <c r="B2857">
        <v>4</v>
      </c>
    </row>
    <row r="2858" spans="1:2" x14ac:dyDescent="0.3">
      <c r="A2858" s="25">
        <v>43036</v>
      </c>
      <c r="B2858">
        <v>1</v>
      </c>
    </row>
    <row r="2859" spans="1:2" x14ac:dyDescent="0.3">
      <c r="A2859" s="25">
        <v>43037</v>
      </c>
      <c r="B2859">
        <v>1</v>
      </c>
    </row>
    <row r="2860" spans="1:2" x14ac:dyDescent="0.3">
      <c r="A2860" s="25">
        <v>43038</v>
      </c>
      <c r="B2860">
        <v>0</v>
      </c>
    </row>
    <row r="2861" spans="1:2" x14ac:dyDescent="0.3">
      <c r="A2861" s="25">
        <v>43039</v>
      </c>
      <c r="B2861">
        <v>1</v>
      </c>
    </row>
    <row r="2862" spans="1:2" x14ac:dyDescent="0.3">
      <c r="A2862" s="25">
        <v>43040</v>
      </c>
      <c r="B2862">
        <v>9</v>
      </c>
    </row>
    <row r="2863" spans="1:2" x14ac:dyDescent="0.3">
      <c r="A2863" s="25">
        <v>43041</v>
      </c>
      <c r="B2863">
        <v>0</v>
      </c>
    </row>
    <row r="2864" spans="1:2" x14ac:dyDescent="0.3">
      <c r="A2864" s="25">
        <v>43042</v>
      </c>
      <c r="B2864">
        <v>0</v>
      </c>
    </row>
    <row r="2865" spans="1:2" x14ac:dyDescent="0.3">
      <c r="A2865" s="25">
        <v>43043</v>
      </c>
      <c r="B2865">
        <v>1</v>
      </c>
    </row>
    <row r="2866" spans="1:2" x14ac:dyDescent="0.3">
      <c r="A2866" s="25">
        <v>43044</v>
      </c>
      <c r="B2866">
        <v>80</v>
      </c>
    </row>
    <row r="2867" spans="1:2" x14ac:dyDescent="0.3">
      <c r="A2867" s="25">
        <v>43045</v>
      </c>
      <c r="B2867">
        <v>0</v>
      </c>
    </row>
    <row r="2868" spans="1:2" x14ac:dyDescent="0.3">
      <c r="A2868" s="25">
        <v>43046</v>
      </c>
      <c r="B2868">
        <v>2</v>
      </c>
    </row>
    <row r="2869" spans="1:2" x14ac:dyDescent="0.3">
      <c r="A2869" s="25">
        <v>43047</v>
      </c>
      <c r="B2869">
        <v>3</v>
      </c>
    </row>
    <row r="2870" spans="1:2" x14ac:dyDescent="0.3">
      <c r="A2870" s="25">
        <v>43048</v>
      </c>
      <c r="B2870">
        <v>28</v>
      </c>
    </row>
    <row r="2871" spans="1:2" x14ac:dyDescent="0.3">
      <c r="A2871" s="25">
        <v>43049</v>
      </c>
      <c r="B2871">
        <v>1</v>
      </c>
    </row>
    <row r="2872" spans="1:2" x14ac:dyDescent="0.3">
      <c r="A2872" s="25">
        <v>43050</v>
      </c>
      <c r="B2872">
        <v>0</v>
      </c>
    </row>
    <row r="2873" spans="1:2" x14ac:dyDescent="0.3">
      <c r="A2873" s="25">
        <v>43051</v>
      </c>
      <c r="B2873">
        <v>0</v>
      </c>
    </row>
    <row r="2874" spans="1:2" x14ac:dyDescent="0.3">
      <c r="A2874" s="25">
        <v>43052</v>
      </c>
      <c r="B2874">
        <v>0</v>
      </c>
    </row>
    <row r="2875" spans="1:2" x14ac:dyDescent="0.3">
      <c r="A2875" s="25">
        <v>43053</v>
      </c>
      <c r="B2875">
        <v>2</v>
      </c>
    </row>
    <row r="2876" spans="1:2" x14ac:dyDescent="0.3">
      <c r="A2876" s="25">
        <v>43054</v>
      </c>
      <c r="B2876">
        <v>2</v>
      </c>
    </row>
    <row r="2877" spans="1:2" x14ac:dyDescent="0.3">
      <c r="A2877" s="25">
        <v>43055</v>
      </c>
      <c r="B2877">
        <v>22</v>
      </c>
    </row>
    <row r="2878" spans="1:2" x14ac:dyDescent="0.3">
      <c r="A2878" s="25">
        <v>43056</v>
      </c>
      <c r="B2878">
        <v>15</v>
      </c>
    </row>
    <row r="2879" spans="1:2" x14ac:dyDescent="0.3">
      <c r="A2879" s="25">
        <v>43057</v>
      </c>
      <c r="B2879">
        <v>15</v>
      </c>
    </row>
    <row r="2880" spans="1:2" x14ac:dyDescent="0.3">
      <c r="A2880" s="25">
        <v>43058</v>
      </c>
      <c r="B2880">
        <v>20</v>
      </c>
    </row>
    <row r="2881" spans="1:2" x14ac:dyDescent="0.3">
      <c r="A2881" s="25">
        <v>43059</v>
      </c>
      <c r="B2881">
        <v>0</v>
      </c>
    </row>
    <row r="2882" spans="1:2" x14ac:dyDescent="0.3">
      <c r="A2882" s="25">
        <v>43060</v>
      </c>
      <c r="B2882">
        <v>0</v>
      </c>
    </row>
    <row r="2883" spans="1:2" x14ac:dyDescent="0.3">
      <c r="A2883" s="25">
        <v>43061</v>
      </c>
      <c r="B2883">
        <v>19</v>
      </c>
    </row>
    <row r="2884" spans="1:2" x14ac:dyDescent="0.3">
      <c r="A2884" s="25">
        <v>43062</v>
      </c>
      <c r="B2884">
        <v>0</v>
      </c>
    </row>
    <row r="2885" spans="1:2" x14ac:dyDescent="0.3">
      <c r="A2885" s="25">
        <v>43063</v>
      </c>
      <c r="B2885">
        <v>3</v>
      </c>
    </row>
    <row r="2886" spans="1:2" x14ac:dyDescent="0.3">
      <c r="A2886" s="25">
        <v>43064</v>
      </c>
      <c r="B2886">
        <v>4</v>
      </c>
    </row>
    <row r="2887" spans="1:2" x14ac:dyDescent="0.3">
      <c r="A2887" s="25">
        <v>43065</v>
      </c>
      <c r="B2887">
        <v>51</v>
      </c>
    </row>
    <row r="2888" spans="1:2" x14ac:dyDescent="0.3">
      <c r="A2888" s="25">
        <v>43066</v>
      </c>
      <c r="B2888">
        <v>11</v>
      </c>
    </row>
    <row r="2889" spans="1:2" x14ac:dyDescent="0.3">
      <c r="A2889" s="25">
        <v>43067</v>
      </c>
      <c r="B2889">
        <v>5</v>
      </c>
    </row>
    <row r="2890" spans="1:2" x14ac:dyDescent="0.3">
      <c r="A2890" s="25">
        <v>43068</v>
      </c>
      <c r="B2890">
        <v>0</v>
      </c>
    </row>
    <row r="2891" spans="1:2" x14ac:dyDescent="0.3">
      <c r="A2891" s="25">
        <v>43069</v>
      </c>
      <c r="B2891">
        <v>3</v>
      </c>
    </row>
    <row r="2892" spans="1:2" x14ac:dyDescent="0.3">
      <c r="A2892" s="25">
        <v>43070</v>
      </c>
      <c r="B2892">
        <v>0</v>
      </c>
    </row>
    <row r="2893" spans="1:2" x14ac:dyDescent="0.3">
      <c r="A2893" s="25">
        <v>43071</v>
      </c>
      <c r="B2893">
        <v>3</v>
      </c>
    </row>
    <row r="2894" spans="1:2" x14ac:dyDescent="0.3">
      <c r="A2894" s="25">
        <v>43072</v>
      </c>
      <c r="B2894">
        <v>0</v>
      </c>
    </row>
    <row r="2895" spans="1:2" x14ac:dyDescent="0.3">
      <c r="A2895" s="25">
        <v>43073</v>
      </c>
      <c r="B2895">
        <v>0</v>
      </c>
    </row>
    <row r="2896" spans="1:2" x14ac:dyDescent="0.3">
      <c r="A2896" s="25">
        <v>43074</v>
      </c>
      <c r="B2896">
        <v>0</v>
      </c>
    </row>
    <row r="2897" spans="1:2" x14ac:dyDescent="0.3">
      <c r="A2897" s="25">
        <v>43075</v>
      </c>
      <c r="B2897">
        <v>0</v>
      </c>
    </row>
    <row r="2898" spans="1:2" x14ac:dyDescent="0.3">
      <c r="A2898" s="25">
        <v>43076</v>
      </c>
      <c r="B2898">
        <v>0</v>
      </c>
    </row>
    <row r="2899" spans="1:2" x14ac:dyDescent="0.3">
      <c r="A2899" s="25">
        <v>43077</v>
      </c>
      <c r="B2899">
        <v>5</v>
      </c>
    </row>
    <row r="2900" spans="1:2" x14ac:dyDescent="0.3">
      <c r="A2900" s="25">
        <v>43078</v>
      </c>
      <c r="B2900">
        <v>0</v>
      </c>
    </row>
    <row r="2901" spans="1:2" x14ac:dyDescent="0.3">
      <c r="A2901" s="25">
        <v>43079</v>
      </c>
      <c r="B2901">
        <v>0</v>
      </c>
    </row>
    <row r="2902" spans="1:2" x14ac:dyDescent="0.3">
      <c r="A2902" s="25">
        <v>43080</v>
      </c>
      <c r="B2902">
        <v>0</v>
      </c>
    </row>
    <row r="2903" spans="1:2" x14ac:dyDescent="0.3">
      <c r="A2903" s="25">
        <v>43081</v>
      </c>
      <c r="B2903">
        <v>0</v>
      </c>
    </row>
    <row r="2904" spans="1:2" x14ac:dyDescent="0.3">
      <c r="A2904" s="25">
        <v>43082</v>
      </c>
      <c r="B2904">
        <v>0</v>
      </c>
    </row>
    <row r="2905" spans="1:2" x14ac:dyDescent="0.3">
      <c r="A2905" s="25">
        <v>43083</v>
      </c>
      <c r="B2905">
        <v>0</v>
      </c>
    </row>
    <row r="2906" spans="1:2" x14ac:dyDescent="0.3">
      <c r="A2906" s="25">
        <v>43084</v>
      </c>
      <c r="B2906">
        <v>7</v>
      </c>
    </row>
    <row r="2907" spans="1:2" x14ac:dyDescent="0.3">
      <c r="A2907" s="25">
        <v>43085</v>
      </c>
      <c r="B2907">
        <v>1</v>
      </c>
    </row>
    <row r="2908" spans="1:2" x14ac:dyDescent="0.3">
      <c r="A2908" s="25">
        <v>43086</v>
      </c>
      <c r="B2908">
        <v>5</v>
      </c>
    </row>
    <row r="2909" spans="1:2" x14ac:dyDescent="0.3">
      <c r="A2909" s="25">
        <v>43087</v>
      </c>
      <c r="B2909">
        <v>0</v>
      </c>
    </row>
    <row r="2910" spans="1:2" x14ac:dyDescent="0.3">
      <c r="A2910" s="25">
        <v>43088</v>
      </c>
      <c r="B2910">
        <v>3</v>
      </c>
    </row>
    <row r="2911" spans="1:2" x14ac:dyDescent="0.3">
      <c r="A2911" s="25">
        <v>43089</v>
      </c>
      <c r="B2911">
        <v>0</v>
      </c>
    </row>
    <row r="2912" spans="1:2" x14ac:dyDescent="0.3">
      <c r="A2912" s="25">
        <v>43090</v>
      </c>
      <c r="B2912">
        <v>0</v>
      </c>
    </row>
    <row r="2913" spans="1:2" x14ac:dyDescent="0.3">
      <c r="A2913" s="25">
        <v>43091</v>
      </c>
      <c r="B2913">
        <v>0</v>
      </c>
    </row>
    <row r="2914" spans="1:2" x14ac:dyDescent="0.3">
      <c r="A2914" s="25">
        <v>43092</v>
      </c>
      <c r="B2914">
        <v>4</v>
      </c>
    </row>
    <row r="2915" spans="1:2" x14ac:dyDescent="0.3">
      <c r="A2915" s="25">
        <v>43093</v>
      </c>
      <c r="B2915">
        <v>21</v>
      </c>
    </row>
    <row r="2916" spans="1:2" x14ac:dyDescent="0.3">
      <c r="A2916" s="25">
        <v>43094</v>
      </c>
      <c r="B2916">
        <v>2</v>
      </c>
    </row>
    <row r="2917" spans="1:2" x14ac:dyDescent="0.3">
      <c r="A2917" s="25">
        <v>43095</v>
      </c>
      <c r="B2917">
        <v>7</v>
      </c>
    </row>
    <row r="2918" spans="1:2" x14ac:dyDescent="0.3">
      <c r="A2918" s="25">
        <v>43096</v>
      </c>
      <c r="B2918">
        <v>4</v>
      </c>
    </row>
    <row r="2919" spans="1:2" x14ac:dyDescent="0.3">
      <c r="A2919" s="25">
        <v>43097</v>
      </c>
      <c r="B2919">
        <v>0</v>
      </c>
    </row>
    <row r="2920" spans="1:2" x14ac:dyDescent="0.3">
      <c r="A2920" s="25">
        <v>43098</v>
      </c>
      <c r="B2920">
        <v>1</v>
      </c>
    </row>
    <row r="2921" spans="1:2" x14ac:dyDescent="0.3">
      <c r="A2921" s="25">
        <v>43099</v>
      </c>
      <c r="B2921">
        <v>0</v>
      </c>
    </row>
    <row r="2922" spans="1:2" x14ac:dyDescent="0.3">
      <c r="A2922" s="25">
        <v>43100</v>
      </c>
      <c r="B2922">
        <v>0</v>
      </c>
    </row>
    <row r="2923" spans="1:2" x14ac:dyDescent="0.3">
      <c r="A2923" s="25">
        <v>43101</v>
      </c>
      <c r="B2923">
        <v>0</v>
      </c>
    </row>
    <row r="2924" spans="1:2" x14ac:dyDescent="0.3">
      <c r="A2924" s="25">
        <v>43102</v>
      </c>
      <c r="B2924">
        <v>0</v>
      </c>
    </row>
    <row r="2925" spans="1:2" x14ac:dyDescent="0.3">
      <c r="A2925" s="25">
        <v>43103</v>
      </c>
      <c r="B2925">
        <v>7</v>
      </c>
    </row>
    <row r="2926" spans="1:2" x14ac:dyDescent="0.3">
      <c r="A2926" s="25">
        <v>43104</v>
      </c>
      <c r="B2926">
        <v>0</v>
      </c>
    </row>
    <row r="2927" spans="1:2" x14ac:dyDescent="0.3">
      <c r="A2927" s="25">
        <v>43105</v>
      </c>
      <c r="B2927">
        <v>13</v>
      </c>
    </row>
    <row r="2928" spans="1:2" x14ac:dyDescent="0.3">
      <c r="A2928" s="25">
        <v>43106</v>
      </c>
      <c r="B2928">
        <v>3</v>
      </c>
    </row>
    <row r="2929" spans="1:2" x14ac:dyDescent="0.3">
      <c r="A2929" s="25">
        <v>43107</v>
      </c>
      <c r="B2929">
        <v>21</v>
      </c>
    </row>
    <row r="2930" spans="1:2" x14ac:dyDescent="0.3">
      <c r="A2930" s="25">
        <v>43108</v>
      </c>
      <c r="B2930">
        <v>10</v>
      </c>
    </row>
    <row r="2931" spans="1:2" x14ac:dyDescent="0.3">
      <c r="A2931" s="25">
        <v>43109</v>
      </c>
      <c r="B2931">
        <v>0</v>
      </c>
    </row>
    <row r="2932" spans="1:2" x14ac:dyDescent="0.3">
      <c r="A2932" s="25">
        <v>43110</v>
      </c>
      <c r="B2932">
        <v>16</v>
      </c>
    </row>
    <row r="2933" spans="1:2" x14ac:dyDescent="0.3">
      <c r="A2933" s="25">
        <v>43111</v>
      </c>
      <c r="B2933">
        <v>14</v>
      </c>
    </row>
    <row r="2934" spans="1:2" x14ac:dyDescent="0.3">
      <c r="A2934" s="25">
        <v>43112</v>
      </c>
      <c r="B2934">
        <v>0</v>
      </c>
    </row>
    <row r="2935" spans="1:2" x14ac:dyDescent="0.3">
      <c r="A2935" s="25">
        <v>43113</v>
      </c>
      <c r="B2935">
        <v>6</v>
      </c>
    </row>
    <row r="2936" spans="1:2" x14ac:dyDescent="0.3">
      <c r="A2936" s="25">
        <v>43114</v>
      </c>
      <c r="B2936">
        <v>2</v>
      </c>
    </row>
    <row r="2937" spans="1:2" x14ac:dyDescent="0.3">
      <c r="A2937" s="25">
        <v>43115</v>
      </c>
      <c r="B2937">
        <v>4</v>
      </c>
    </row>
    <row r="2938" spans="1:2" x14ac:dyDescent="0.3">
      <c r="A2938" s="25">
        <v>43116</v>
      </c>
      <c r="B2938">
        <v>22</v>
      </c>
    </row>
    <row r="2939" spans="1:2" x14ac:dyDescent="0.3">
      <c r="A2939" s="25">
        <v>43117</v>
      </c>
      <c r="B2939">
        <v>2</v>
      </c>
    </row>
    <row r="2940" spans="1:2" x14ac:dyDescent="0.3">
      <c r="A2940" s="25">
        <v>43118</v>
      </c>
      <c r="B2940">
        <v>0</v>
      </c>
    </row>
    <row r="2941" spans="1:2" x14ac:dyDescent="0.3">
      <c r="A2941" s="25">
        <v>43119</v>
      </c>
      <c r="B2941">
        <v>3</v>
      </c>
    </row>
    <row r="2942" spans="1:2" x14ac:dyDescent="0.3">
      <c r="A2942" s="25">
        <v>43120</v>
      </c>
      <c r="B2942">
        <v>32</v>
      </c>
    </row>
    <row r="2943" spans="1:2" x14ac:dyDescent="0.3">
      <c r="A2943" s="25">
        <v>43121</v>
      </c>
      <c r="B2943">
        <v>4</v>
      </c>
    </row>
    <row r="2944" spans="1:2" x14ac:dyDescent="0.3">
      <c r="A2944" s="25">
        <v>43122</v>
      </c>
      <c r="B2944">
        <v>2</v>
      </c>
    </row>
    <row r="2945" spans="1:2" x14ac:dyDescent="0.3">
      <c r="A2945" s="25">
        <v>43123</v>
      </c>
      <c r="B2945">
        <v>0</v>
      </c>
    </row>
    <row r="2946" spans="1:2" x14ac:dyDescent="0.3">
      <c r="A2946" s="25">
        <v>43124</v>
      </c>
      <c r="B2946">
        <v>0</v>
      </c>
    </row>
    <row r="2947" spans="1:2" x14ac:dyDescent="0.3">
      <c r="A2947" s="25">
        <v>43125</v>
      </c>
      <c r="B2947">
        <v>11</v>
      </c>
    </row>
    <row r="2948" spans="1:2" x14ac:dyDescent="0.3">
      <c r="A2948" s="25">
        <v>43126</v>
      </c>
      <c r="B2948">
        <v>0</v>
      </c>
    </row>
    <row r="2949" spans="1:2" x14ac:dyDescent="0.3">
      <c r="A2949" s="25">
        <v>43127</v>
      </c>
      <c r="B2949">
        <v>1</v>
      </c>
    </row>
    <row r="2950" spans="1:2" x14ac:dyDescent="0.3">
      <c r="A2950" s="25">
        <v>43128</v>
      </c>
      <c r="B2950">
        <v>1</v>
      </c>
    </row>
    <row r="2951" spans="1:2" x14ac:dyDescent="0.3">
      <c r="A2951" s="25">
        <v>43129</v>
      </c>
      <c r="B2951">
        <v>0</v>
      </c>
    </row>
    <row r="2952" spans="1:2" x14ac:dyDescent="0.3">
      <c r="A2952" s="25">
        <v>43130</v>
      </c>
      <c r="B2952">
        <v>0</v>
      </c>
    </row>
    <row r="2953" spans="1:2" x14ac:dyDescent="0.3">
      <c r="A2953" s="25">
        <v>43131</v>
      </c>
      <c r="B2953">
        <v>8</v>
      </c>
    </row>
    <row r="2954" spans="1:2" x14ac:dyDescent="0.3">
      <c r="A2954" s="25">
        <v>43132</v>
      </c>
      <c r="B2954">
        <v>0</v>
      </c>
    </row>
    <row r="2955" spans="1:2" x14ac:dyDescent="0.3">
      <c r="A2955" s="25">
        <v>43133</v>
      </c>
      <c r="B2955">
        <v>1</v>
      </c>
    </row>
    <row r="2956" spans="1:2" x14ac:dyDescent="0.3">
      <c r="A2956" s="25">
        <v>43134</v>
      </c>
      <c r="B2956">
        <v>0</v>
      </c>
    </row>
    <row r="2957" spans="1:2" x14ac:dyDescent="0.3">
      <c r="A2957" s="25">
        <v>43135</v>
      </c>
      <c r="B2957">
        <v>0</v>
      </c>
    </row>
    <row r="2958" spans="1:2" x14ac:dyDescent="0.3">
      <c r="A2958" s="25">
        <v>43136</v>
      </c>
      <c r="B2958">
        <v>9</v>
      </c>
    </row>
    <row r="2959" spans="1:2" x14ac:dyDescent="0.3">
      <c r="A2959" s="25">
        <v>43137</v>
      </c>
      <c r="B2959">
        <v>0</v>
      </c>
    </row>
    <row r="2960" spans="1:2" x14ac:dyDescent="0.3">
      <c r="A2960" s="25">
        <v>43138</v>
      </c>
      <c r="B2960">
        <v>0</v>
      </c>
    </row>
    <row r="2961" spans="1:2" x14ac:dyDescent="0.3">
      <c r="A2961" s="25">
        <v>43139</v>
      </c>
      <c r="B2961">
        <v>6</v>
      </c>
    </row>
    <row r="2962" spans="1:2" x14ac:dyDescent="0.3">
      <c r="A2962" s="25">
        <v>43140</v>
      </c>
      <c r="B2962">
        <v>11</v>
      </c>
    </row>
    <row r="2963" spans="1:2" x14ac:dyDescent="0.3">
      <c r="A2963" s="25">
        <v>43141</v>
      </c>
      <c r="B2963">
        <v>25</v>
      </c>
    </row>
    <row r="2964" spans="1:2" x14ac:dyDescent="0.3">
      <c r="A2964" s="25">
        <v>43142</v>
      </c>
      <c r="B2964">
        <v>9</v>
      </c>
    </row>
    <row r="2965" spans="1:2" x14ac:dyDescent="0.3">
      <c r="A2965" s="25">
        <v>43143</v>
      </c>
      <c r="B2965">
        <v>0</v>
      </c>
    </row>
    <row r="2966" spans="1:2" x14ac:dyDescent="0.3">
      <c r="A2966" s="25">
        <v>43144</v>
      </c>
      <c r="B2966">
        <v>0</v>
      </c>
    </row>
    <row r="2967" spans="1:2" x14ac:dyDescent="0.3">
      <c r="A2967" s="25">
        <v>43145</v>
      </c>
      <c r="B2967">
        <v>10</v>
      </c>
    </row>
    <row r="2968" spans="1:2" x14ac:dyDescent="0.3">
      <c r="A2968" s="25">
        <v>43146</v>
      </c>
      <c r="B2968">
        <v>0</v>
      </c>
    </row>
    <row r="2969" spans="1:2" x14ac:dyDescent="0.3">
      <c r="A2969" s="25">
        <v>43147</v>
      </c>
      <c r="B2969">
        <v>0</v>
      </c>
    </row>
    <row r="2970" spans="1:2" x14ac:dyDescent="0.3">
      <c r="A2970" s="25">
        <v>43148</v>
      </c>
      <c r="B2970">
        <v>0</v>
      </c>
    </row>
    <row r="2971" spans="1:2" x14ac:dyDescent="0.3">
      <c r="A2971" s="25">
        <v>43149</v>
      </c>
      <c r="B2971">
        <v>0</v>
      </c>
    </row>
    <row r="2972" spans="1:2" x14ac:dyDescent="0.3">
      <c r="A2972" s="25">
        <v>43150</v>
      </c>
      <c r="B2972">
        <v>0</v>
      </c>
    </row>
    <row r="2973" spans="1:2" x14ac:dyDescent="0.3">
      <c r="A2973" s="25">
        <v>43151</v>
      </c>
      <c r="B2973">
        <v>0</v>
      </c>
    </row>
    <row r="2974" spans="1:2" x14ac:dyDescent="0.3">
      <c r="A2974" s="25">
        <v>43152</v>
      </c>
      <c r="B2974">
        <v>25</v>
      </c>
    </row>
    <row r="2975" spans="1:2" x14ac:dyDescent="0.3">
      <c r="A2975" s="25">
        <v>43153</v>
      </c>
      <c r="B2975">
        <v>0</v>
      </c>
    </row>
    <row r="2976" spans="1:2" x14ac:dyDescent="0.3">
      <c r="A2976" s="25">
        <v>43154</v>
      </c>
      <c r="B2976">
        <v>4</v>
      </c>
    </row>
    <row r="2977" spans="1:2" x14ac:dyDescent="0.3">
      <c r="A2977" s="25">
        <v>43155</v>
      </c>
      <c r="B2977">
        <v>2</v>
      </c>
    </row>
    <row r="2978" spans="1:2" x14ac:dyDescent="0.3">
      <c r="A2978" s="25">
        <v>43156</v>
      </c>
      <c r="B2978">
        <v>11</v>
      </c>
    </row>
    <row r="2979" spans="1:2" x14ac:dyDescent="0.3">
      <c r="A2979" s="25">
        <v>43157</v>
      </c>
      <c r="B2979">
        <v>31</v>
      </c>
    </row>
    <row r="2980" spans="1:2" x14ac:dyDescent="0.3">
      <c r="A2980" s="25">
        <v>43158</v>
      </c>
      <c r="B2980">
        <v>0</v>
      </c>
    </row>
    <row r="2981" spans="1:2" x14ac:dyDescent="0.3">
      <c r="A2981" s="25">
        <v>43159</v>
      </c>
      <c r="B2981">
        <v>2</v>
      </c>
    </row>
    <row r="2982" spans="1:2" x14ac:dyDescent="0.3">
      <c r="A2982" s="25">
        <v>43160</v>
      </c>
      <c r="B2982">
        <v>0</v>
      </c>
    </row>
    <row r="2983" spans="1:2" x14ac:dyDescent="0.3">
      <c r="A2983" s="25">
        <v>43161</v>
      </c>
      <c r="B2983">
        <v>20</v>
      </c>
    </row>
    <row r="2984" spans="1:2" x14ac:dyDescent="0.3">
      <c r="A2984" s="25">
        <v>43162</v>
      </c>
      <c r="B2984">
        <v>7</v>
      </c>
    </row>
    <row r="2985" spans="1:2" x14ac:dyDescent="0.3">
      <c r="A2985" s="25">
        <v>43163</v>
      </c>
      <c r="B2985">
        <v>11</v>
      </c>
    </row>
    <row r="2986" spans="1:2" x14ac:dyDescent="0.3">
      <c r="A2986" s="25">
        <v>43164</v>
      </c>
      <c r="B2986">
        <v>10</v>
      </c>
    </row>
    <row r="2987" spans="1:2" x14ac:dyDescent="0.3">
      <c r="A2987" s="25">
        <v>43165</v>
      </c>
      <c r="B2987">
        <v>10</v>
      </c>
    </row>
    <row r="2988" spans="1:2" x14ac:dyDescent="0.3">
      <c r="A2988" s="25">
        <v>43166</v>
      </c>
      <c r="B2988">
        <v>3</v>
      </c>
    </row>
    <row r="2989" spans="1:2" x14ac:dyDescent="0.3">
      <c r="A2989" s="25">
        <v>43167</v>
      </c>
      <c r="B2989">
        <v>6</v>
      </c>
    </row>
    <row r="2990" spans="1:2" x14ac:dyDescent="0.3">
      <c r="A2990" s="25">
        <v>43168</v>
      </c>
      <c r="B2990">
        <v>5</v>
      </c>
    </row>
    <row r="2991" spans="1:2" x14ac:dyDescent="0.3">
      <c r="A2991" s="25">
        <v>43169</v>
      </c>
      <c r="B2991">
        <v>0</v>
      </c>
    </row>
    <row r="2992" spans="1:2" x14ac:dyDescent="0.3">
      <c r="A2992" s="25">
        <v>43170</v>
      </c>
      <c r="B2992">
        <v>3</v>
      </c>
    </row>
    <row r="2993" spans="1:2" x14ac:dyDescent="0.3">
      <c r="A2993" s="25">
        <v>43171</v>
      </c>
      <c r="B2993">
        <v>1</v>
      </c>
    </row>
    <row r="2994" spans="1:2" x14ac:dyDescent="0.3">
      <c r="A2994" s="25">
        <v>43172</v>
      </c>
      <c r="B2994">
        <v>0</v>
      </c>
    </row>
    <row r="2995" spans="1:2" x14ac:dyDescent="0.3">
      <c r="A2995" s="25">
        <v>43173</v>
      </c>
      <c r="B2995">
        <v>7</v>
      </c>
    </row>
    <row r="2996" spans="1:2" x14ac:dyDescent="0.3">
      <c r="A2996" s="25">
        <v>43174</v>
      </c>
      <c r="B2996">
        <v>0</v>
      </c>
    </row>
    <row r="2997" spans="1:2" x14ac:dyDescent="0.3">
      <c r="A2997" s="25">
        <v>43175</v>
      </c>
      <c r="B2997">
        <v>0</v>
      </c>
    </row>
    <row r="2998" spans="1:2" x14ac:dyDescent="0.3">
      <c r="A2998" s="25">
        <v>43176</v>
      </c>
      <c r="B2998">
        <v>0</v>
      </c>
    </row>
    <row r="2999" spans="1:2" x14ac:dyDescent="0.3">
      <c r="A2999" s="25">
        <v>43177</v>
      </c>
      <c r="B2999">
        <v>11</v>
      </c>
    </row>
    <row r="3000" spans="1:2" x14ac:dyDescent="0.3">
      <c r="A3000" s="25">
        <v>43178</v>
      </c>
      <c r="B3000">
        <v>0</v>
      </c>
    </row>
    <row r="3001" spans="1:2" x14ac:dyDescent="0.3">
      <c r="A3001" s="25">
        <v>43179</v>
      </c>
      <c r="B3001">
        <v>3</v>
      </c>
    </row>
    <row r="3002" spans="1:2" x14ac:dyDescent="0.3">
      <c r="A3002" s="25">
        <v>43180</v>
      </c>
      <c r="B3002">
        <v>0</v>
      </c>
    </row>
    <row r="3003" spans="1:2" x14ac:dyDescent="0.3">
      <c r="A3003" s="25">
        <v>43181</v>
      </c>
      <c r="B3003">
        <v>0</v>
      </c>
    </row>
    <row r="3004" spans="1:2" x14ac:dyDescent="0.3">
      <c r="A3004" s="25">
        <v>43182</v>
      </c>
      <c r="B3004">
        <v>28</v>
      </c>
    </row>
    <row r="3005" spans="1:2" x14ac:dyDescent="0.3">
      <c r="A3005" s="25">
        <v>43183</v>
      </c>
      <c r="B3005">
        <v>3</v>
      </c>
    </row>
    <row r="3006" spans="1:2" x14ac:dyDescent="0.3">
      <c r="A3006" s="25">
        <v>43184</v>
      </c>
      <c r="B3006">
        <v>0</v>
      </c>
    </row>
    <row r="3007" spans="1:2" x14ac:dyDescent="0.3">
      <c r="A3007" s="25">
        <v>43185</v>
      </c>
      <c r="B3007">
        <v>0</v>
      </c>
    </row>
    <row r="3008" spans="1:2" x14ac:dyDescent="0.3">
      <c r="A3008" s="25">
        <v>43186</v>
      </c>
      <c r="B3008">
        <v>0</v>
      </c>
    </row>
    <row r="3009" spans="1:2" x14ac:dyDescent="0.3">
      <c r="A3009" s="25">
        <v>43187</v>
      </c>
      <c r="B3009">
        <v>0</v>
      </c>
    </row>
    <row r="3010" spans="1:2" x14ac:dyDescent="0.3">
      <c r="A3010" s="25">
        <v>43188</v>
      </c>
      <c r="B3010">
        <v>0</v>
      </c>
    </row>
    <row r="3011" spans="1:2" x14ac:dyDescent="0.3">
      <c r="A3011" s="25">
        <v>43189</v>
      </c>
      <c r="B3011">
        <v>0</v>
      </c>
    </row>
    <row r="3012" spans="1:2" x14ac:dyDescent="0.3">
      <c r="A3012" s="25">
        <v>43190</v>
      </c>
      <c r="B3012">
        <v>1</v>
      </c>
    </row>
    <row r="3013" spans="1:2" x14ac:dyDescent="0.3">
      <c r="A3013" s="25">
        <v>43191</v>
      </c>
      <c r="B3013">
        <v>0</v>
      </c>
    </row>
    <row r="3014" spans="1:2" x14ac:dyDescent="0.3">
      <c r="A3014" s="25">
        <v>43192</v>
      </c>
      <c r="B3014">
        <v>0</v>
      </c>
    </row>
    <row r="3015" spans="1:2" x14ac:dyDescent="0.3">
      <c r="A3015" s="25">
        <v>43193</v>
      </c>
      <c r="B3015">
        <v>0</v>
      </c>
    </row>
    <row r="3016" spans="1:2" x14ac:dyDescent="0.3">
      <c r="A3016" s="25">
        <v>43194</v>
      </c>
      <c r="B3016">
        <v>3</v>
      </c>
    </row>
    <row r="3017" spans="1:2" x14ac:dyDescent="0.3">
      <c r="A3017" s="25">
        <v>43195</v>
      </c>
      <c r="B3017">
        <v>5</v>
      </c>
    </row>
    <row r="3018" spans="1:2" x14ac:dyDescent="0.3">
      <c r="A3018" s="25">
        <v>43196</v>
      </c>
      <c r="B3018">
        <v>1</v>
      </c>
    </row>
    <row r="3019" spans="1:2" x14ac:dyDescent="0.3">
      <c r="A3019" s="25">
        <v>43197</v>
      </c>
      <c r="B3019">
        <v>14</v>
      </c>
    </row>
    <row r="3020" spans="1:2" x14ac:dyDescent="0.3">
      <c r="A3020" s="25">
        <v>43198</v>
      </c>
      <c r="B3020">
        <v>1</v>
      </c>
    </row>
    <row r="3021" spans="1:2" x14ac:dyDescent="0.3">
      <c r="A3021" s="25">
        <v>43199</v>
      </c>
      <c r="B3021">
        <v>4</v>
      </c>
    </row>
    <row r="3022" spans="1:2" x14ac:dyDescent="0.3">
      <c r="A3022" s="25">
        <v>43200</v>
      </c>
      <c r="B3022">
        <v>0</v>
      </c>
    </row>
    <row r="3023" spans="1:2" x14ac:dyDescent="0.3">
      <c r="A3023" s="25">
        <v>43201</v>
      </c>
      <c r="B3023">
        <v>0</v>
      </c>
    </row>
    <row r="3024" spans="1:2" x14ac:dyDescent="0.3">
      <c r="A3024" s="25">
        <v>43202</v>
      </c>
      <c r="B3024">
        <v>23</v>
      </c>
    </row>
    <row r="3025" spans="1:2" x14ac:dyDescent="0.3">
      <c r="A3025" s="25">
        <v>43203</v>
      </c>
      <c r="B3025">
        <v>5</v>
      </c>
    </row>
    <row r="3026" spans="1:2" x14ac:dyDescent="0.3">
      <c r="A3026" s="25">
        <v>43204</v>
      </c>
      <c r="B3026">
        <v>5</v>
      </c>
    </row>
    <row r="3027" spans="1:2" x14ac:dyDescent="0.3">
      <c r="A3027" s="25">
        <v>43205</v>
      </c>
      <c r="B3027">
        <v>1</v>
      </c>
    </row>
    <row r="3028" spans="1:2" x14ac:dyDescent="0.3">
      <c r="A3028" s="25">
        <v>43206</v>
      </c>
      <c r="B3028">
        <v>12</v>
      </c>
    </row>
    <row r="3029" spans="1:2" x14ac:dyDescent="0.3">
      <c r="A3029" s="25">
        <v>43207</v>
      </c>
      <c r="B3029">
        <v>1</v>
      </c>
    </row>
    <row r="3030" spans="1:2" x14ac:dyDescent="0.3">
      <c r="A3030" s="25">
        <v>43208</v>
      </c>
      <c r="B3030">
        <v>0</v>
      </c>
    </row>
    <row r="3031" spans="1:2" x14ac:dyDescent="0.3">
      <c r="A3031" s="25">
        <v>43209</v>
      </c>
      <c r="B3031">
        <v>5</v>
      </c>
    </row>
    <row r="3032" spans="1:2" x14ac:dyDescent="0.3">
      <c r="A3032" s="25">
        <v>43210</v>
      </c>
      <c r="B3032">
        <v>0</v>
      </c>
    </row>
    <row r="3033" spans="1:2" x14ac:dyDescent="0.3">
      <c r="A3033" s="25">
        <v>43211</v>
      </c>
      <c r="B3033">
        <v>5</v>
      </c>
    </row>
    <row r="3034" spans="1:2" x14ac:dyDescent="0.3">
      <c r="A3034" s="25">
        <v>43212</v>
      </c>
      <c r="B3034">
        <v>12</v>
      </c>
    </row>
    <row r="3035" spans="1:2" x14ac:dyDescent="0.3">
      <c r="A3035" s="25">
        <v>43213</v>
      </c>
      <c r="B3035">
        <v>1</v>
      </c>
    </row>
    <row r="3036" spans="1:2" x14ac:dyDescent="0.3">
      <c r="A3036" s="25">
        <v>43214</v>
      </c>
      <c r="B3036">
        <v>0</v>
      </c>
    </row>
    <row r="3037" spans="1:2" x14ac:dyDescent="0.3">
      <c r="A3037" s="25">
        <v>43215</v>
      </c>
      <c r="B3037">
        <v>27</v>
      </c>
    </row>
    <row r="3038" spans="1:2" x14ac:dyDescent="0.3">
      <c r="A3038" s="25">
        <v>43216</v>
      </c>
      <c r="B3038">
        <v>48</v>
      </c>
    </row>
    <row r="3039" spans="1:2" x14ac:dyDescent="0.3">
      <c r="A3039" s="25">
        <v>43217</v>
      </c>
      <c r="B3039">
        <v>0</v>
      </c>
    </row>
    <row r="3040" spans="1:2" x14ac:dyDescent="0.3">
      <c r="A3040" s="25">
        <v>43218</v>
      </c>
      <c r="B3040">
        <v>1</v>
      </c>
    </row>
    <row r="3041" spans="1:2" x14ac:dyDescent="0.3">
      <c r="A3041" s="25">
        <v>43219</v>
      </c>
      <c r="B3041">
        <v>3</v>
      </c>
    </row>
    <row r="3042" spans="1:2" x14ac:dyDescent="0.3">
      <c r="A3042" s="25">
        <v>43220</v>
      </c>
      <c r="B3042">
        <v>3</v>
      </c>
    </row>
    <row r="3043" spans="1:2" x14ac:dyDescent="0.3">
      <c r="A3043" s="25">
        <v>43221</v>
      </c>
      <c r="B3043">
        <v>0</v>
      </c>
    </row>
    <row r="3044" spans="1:2" x14ac:dyDescent="0.3">
      <c r="A3044" s="25">
        <v>43222</v>
      </c>
      <c r="B3044">
        <v>0</v>
      </c>
    </row>
    <row r="3045" spans="1:2" x14ac:dyDescent="0.3">
      <c r="A3045" s="25">
        <v>43223</v>
      </c>
      <c r="B3045">
        <v>4</v>
      </c>
    </row>
    <row r="3046" spans="1:2" x14ac:dyDescent="0.3">
      <c r="A3046" s="25">
        <v>43224</v>
      </c>
      <c r="B3046">
        <v>3</v>
      </c>
    </row>
    <row r="3047" spans="1:2" x14ac:dyDescent="0.3">
      <c r="A3047" s="25">
        <v>43225</v>
      </c>
      <c r="B3047">
        <v>1</v>
      </c>
    </row>
    <row r="3048" spans="1:2" x14ac:dyDescent="0.3">
      <c r="A3048" s="25">
        <v>43226</v>
      </c>
      <c r="B3048">
        <v>0</v>
      </c>
    </row>
    <row r="3049" spans="1:2" x14ac:dyDescent="0.3">
      <c r="A3049" s="25">
        <v>43227</v>
      </c>
      <c r="B3049">
        <v>1</v>
      </c>
    </row>
    <row r="3050" spans="1:2" x14ac:dyDescent="0.3">
      <c r="A3050" s="25">
        <v>43228</v>
      </c>
      <c r="B3050">
        <v>5</v>
      </c>
    </row>
    <row r="3051" spans="1:2" x14ac:dyDescent="0.3">
      <c r="A3051" s="25">
        <v>43229</v>
      </c>
      <c r="B3051">
        <v>2</v>
      </c>
    </row>
    <row r="3052" spans="1:2" x14ac:dyDescent="0.3">
      <c r="A3052" s="25">
        <v>43230</v>
      </c>
      <c r="B3052">
        <v>8</v>
      </c>
    </row>
    <row r="3053" spans="1:2" x14ac:dyDescent="0.3">
      <c r="A3053" s="25">
        <v>43231</v>
      </c>
      <c r="B3053">
        <v>0</v>
      </c>
    </row>
    <row r="3054" spans="1:2" x14ac:dyDescent="0.3">
      <c r="A3054" s="25">
        <v>43232</v>
      </c>
      <c r="B3054">
        <v>0</v>
      </c>
    </row>
    <row r="3055" spans="1:2" x14ac:dyDescent="0.3">
      <c r="A3055" s="25">
        <v>43233</v>
      </c>
      <c r="B3055">
        <v>0</v>
      </c>
    </row>
    <row r="3056" spans="1:2" x14ac:dyDescent="0.3">
      <c r="A3056" s="25">
        <v>43234</v>
      </c>
      <c r="B3056">
        <v>5</v>
      </c>
    </row>
    <row r="3057" spans="1:2" x14ac:dyDescent="0.3">
      <c r="A3057" s="25">
        <v>43235</v>
      </c>
      <c r="B3057">
        <v>8</v>
      </c>
    </row>
    <row r="3058" spans="1:2" x14ac:dyDescent="0.3">
      <c r="A3058" s="25">
        <v>43236</v>
      </c>
      <c r="B3058">
        <v>8</v>
      </c>
    </row>
    <row r="3059" spans="1:2" x14ac:dyDescent="0.3">
      <c r="A3059" s="25">
        <v>43237</v>
      </c>
      <c r="B3059">
        <v>3</v>
      </c>
    </row>
    <row r="3060" spans="1:2" x14ac:dyDescent="0.3">
      <c r="A3060" s="25">
        <v>43238</v>
      </c>
      <c r="B3060">
        <v>11</v>
      </c>
    </row>
    <row r="3061" spans="1:2" x14ac:dyDescent="0.3">
      <c r="A3061" s="25">
        <v>43239</v>
      </c>
      <c r="B3061">
        <v>1</v>
      </c>
    </row>
    <row r="3062" spans="1:2" x14ac:dyDescent="0.3">
      <c r="A3062" s="25">
        <v>43240</v>
      </c>
      <c r="B3062">
        <v>0</v>
      </c>
    </row>
    <row r="3063" spans="1:2" x14ac:dyDescent="0.3">
      <c r="A3063" s="25">
        <v>43241</v>
      </c>
      <c r="B3063">
        <v>9</v>
      </c>
    </row>
    <row r="3064" spans="1:2" x14ac:dyDescent="0.3">
      <c r="A3064" s="25">
        <v>43242</v>
      </c>
      <c r="B3064">
        <v>0</v>
      </c>
    </row>
    <row r="3065" spans="1:2" x14ac:dyDescent="0.3">
      <c r="A3065" s="25">
        <v>43243</v>
      </c>
      <c r="B3065">
        <v>0</v>
      </c>
    </row>
    <row r="3066" spans="1:2" x14ac:dyDescent="0.3">
      <c r="A3066" s="25">
        <v>43244</v>
      </c>
      <c r="B3066">
        <v>0</v>
      </c>
    </row>
    <row r="3067" spans="1:2" x14ac:dyDescent="0.3">
      <c r="A3067" s="25">
        <v>43245</v>
      </c>
      <c r="B3067">
        <v>10</v>
      </c>
    </row>
    <row r="3068" spans="1:2" x14ac:dyDescent="0.3">
      <c r="A3068" s="25">
        <v>43246</v>
      </c>
      <c r="B3068">
        <v>1</v>
      </c>
    </row>
    <row r="3069" spans="1:2" x14ac:dyDescent="0.3">
      <c r="A3069" s="25">
        <v>43247</v>
      </c>
      <c r="B3069">
        <v>3</v>
      </c>
    </row>
    <row r="3070" spans="1:2" x14ac:dyDescent="0.3">
      <c r="A3070" s="25">
        <v>43248</v>
      </c>
      <c r="B3070">
        <v>2</v>
      </c>
    </row>
    <row r="3071" spans="1:2" x14ac:dyDescent="0.3">
      <c r="A3071" s="25">
        <v>43249</v>
      </c>
      <c r="B3071">
        <v>0</v>
      </c>
    </row>
    <row r="3072" spans="1:2" x14ac:dyDescent="0.3">
      <c r="A3072" s="25">
        <v>43250</v>
      </c>
      <c r="B3072">
        <v>3</v>
      </c>
    </row>
    <row r="3073" spans="1:2" x14ac:dyDescent="0.3">
      <c r="A3073" s="25">
        <v>43251</v>
      </c>
      <c r="B3073">
        <v>0</v>
      </c>
    </row>
    <row r="3074" spans="1:2" x14ac:dyDescent="0.3">
      <c r="A3074" s="25">
        <v>43252</v>
      </c>
      <c r="B3074">
        <v>0</v>
      </c>
    </row>
    <row r="3075" spans="1:2" x14ac:dyDescent="0.3">
      <c r="A3075" s="25">
        <v>43253</v>
      </c>
      <c r="B3075">
        <v>0</v>
      </c>
    </row>
    <row r="3076" spans="1:2" x14ac:dyDescent="0.3">
      <c r="A3076" s="25">
        <v>43254</v>
      </c>
      <c r="B3076">
        <v>2</v>
      </c>
    </row>
    <row r="3077" spans="1:2" x14ac:dyDescent="0.3">
      <c r="A3077" s="25">
        <v>43255</v>
      </c>
      <c r="B3077">
        <v>4</v>
      </c>
    </row>
    <row r="3078" spans="1:2" x14ac:dyDescent="0.3">
      <c r="A3078" s="25">
        <v>43256</v>
      </c>
      <c r="B3078">
        <v>0</v>
      </c>
    </row>
    <row r="3079" spans="1:2" x14ac:dyDescent="0.3">
      <c r="A3079" s="25">
        <v>43257</v>
      </c>
      <c r="B3079">
        <v>0</v>
      </c>
    </row>
    <row r="3080" spans="1:2" x14ac:dyDescent="0.3">
      <c r="A3080" s="25">
        <v>43258</v>
      </c>
      <c r="B3080">
        <v>3</v>
      </c>
    </row>
    <row r="3081" spans="1:2" x14ac:dyDescent="0.3">
      <c r="A3081" s="25">
        <v>43259</v>
      </c>
      <c r="B3081">
        <v>0</v>
      </c>
    </row>
    <row r="3082" spans="1:2" x14ac:dyDescent="0.3">
      <c r="A3082" s="25">
        <v>43260</v>
      </c>
      <c r="B3082">
        <v>0</v>
      </c>
    </row>
    <row r="3083" spans="1:2" x14ac:dyDescent="0.3">
      <c r="A3083" s="25">
        <v>43261</v>
      </c>
      <c r="B3083">
        <v>0</v>
      </c>
    </row>
    <row r="3084" spans="1:2" x14ac:dyDescent="0.3">
      <c r="A3084" s="25">
        <v>43262</v>
      </c>
      <c r="B3084">
        <v>0</v>
      </c>
    </row>
    <row r="3085" spans="1:2" x14ac:dyDescent="0.3">
      <c r="A3085" s="25">
        <v>43263</v>
      </c>
      <c r="B3085">
        <v>5</v>
      </c>
    </row>
    <row r="3086" spans="1:2" x14ac:dyDescent="0.3">
      <c r="A3086" s="25">
        <v>43264</v>
      </c>
      <c r="B3086">
        <v>1</v>
      </c>
    </row>
    <row r="3087" spans="1:2" x14ac:dyDescent="0.3">
      <c r="A3087" s="25">
        <v>43265</v>
      </c>
      <c r="B3087">
        <v>4</v>
      </c>
    </row>
    <row r="3088" spans="1:2" x14ac:dyDescent="0.3">
      <c r="A3088" s="25">
        <v>43266</v>
      </c>
      <c r="B3088">
        <v>0</v>
      </c>
    </row>
    <row r="3089" spans="1:2" x14ac:dyDescent="0.3">
      <c r="A3089" s="25">
        <v>43267</v>
      </c>
      <c r="B3089">
        <v>0</v>
      </c>
    </row>
    <row r="3090" spans="1:2" x14ac:dyDescent="0.3">
      <c r="A3090" s="25">
        <v>43268</v>
      </c>
      <c r="B3090">
        <v>11</v>
      </c>
    </row>
    <row r="3091" spans="1:2" x14ac:dyDescent="0.3">
      <c r="A3091" s="25">
        <v>43269</v>
      </c>
      <c r="B3091">
        <v>11</v>
      </c>
    </row>
    <row r="3092" spans="1:2" x14ac:dyDescent="0.3">
      <c r="A3092" s="25">
        <v>43270</v>
      </c>
      <c r="B3092">
        <v>1</v>
      </c>
    </row>
    <row r="3093" spans="1:2" x14ac:dyDescent="0.3">
      <c r="A3093" s="25">
        <v>43271</v>
      </c>
      <c r="B3093">
        <v>0</v>
      </c>
    </row>
    <row r="3094" spans="1:2" x14ac:dyDescent="0.3">
      <c r="A3094" s="25">
        <v>43272</v>
      </c>
      <c r="B3094">
        <v>28</v>
      </c>
    </row>
    <row r="3095" spans="1:2" x14ac:dyDescent="0.3">
      <c r="A3095" s="25">
        <v>43273</v>
      </c>
      <c r="B3095">
        <v>0</v>
      </c>
    </row>
    <row r="3096" spans="1:2" x14ac:dyDescent="0.3">
      <c r="A3096" s="25">
        <v>43274</v>
      </c>
      <c r="B3096">
        <v>4</v>
      </c>
    </row>
    <row r="3097" spans="1:2" x14ac:dyDescent="0.3">
      <c r="A3097" s="25">
        <v>43275</v>
      </c>
      <c r="B3097">
        <v>7</v>
      </c>
    </row>
    <row r="3098" spans="1:2" x14ac:dyDescent="0.3">
      <c r="A3098" s="25">
        <v>43276</v>
      </c>
      <c r="B3098">
        <v>0</v>
      </c>
    </row>
    <row r="3099" spans="1:2" x14ac:dyDescent="0.3">
      <c r="A3099" s="25">
        <v>43277</v>
      </c>
      <c r="B3099">
        <v>22</v>
      </c>
    </row>
    <row r="3100" spans="1:2" x14ac:dyDescent="0.3">
      <c r="A3100" s="25">
        <v>43278</v>
      </c>
      <c r="B3100">
        <v>11</v>
      </c>
    </row>
    <row r="3101" spans="1:2" x14ac:dyDescent="0.3">
      <c r="A3101" s="25">
        <v>43279</v>
      </c>
      <c r="B3101">
        <v>0</v>
      </c>
    </row>
    <row r="3102" spans="1:2" x14ac:dyDescent="0.3">
      <c r="A3102" s="25">
        <v>43280</v>
      </c>
      <c r="B3102">
        <v>0</v>
      </c>
    </row>
    <row r="3103" spans="1:2" x14ac:dyDescent="0.3">
      <c r="A3103" s="25">
        <v>43281</v>
      </c>
      <c r="B3103">
        <v>0</v>
      </c>
    </row>
    <row r="3104" spans="1:2" x14ac:dyDescent="0.3">
      <c r="A3104" s="25">
        <v>43282</v>
      </c>
      <c r="B3104">
        <v>35</v>
      </c>
    </row>
    <row r="3105" spans="1:2" x14ac:dyDescent="0.3">
      <c r="A3105" s="25">
        <v>43283</v>
      </c>
      <c r="B3105">
        <v>20</v>
      </c>
    </row>
    <row r="3106" spans="1:2" x14ac:dyDescent="0.3">
      <c r="A3106" s="25">
        <v>43284</v>
      </c>
      <c r="B3106">
        <v>0</v>
      </c>
    </row>
    <row r="3107" spans="1:2" x14ac:dyDescent="0.3">
      <c r="A3107" s="25">
        <v>43285</v>
      </c>
      <c r="B3107">
        <v>1</v>
      </c>
    </row>
    <row r="3108" spans="1:2" x14ac:dyDescent="0.3">
      <c r="A3108" s="25">
        <v>43286</v>
      </c>
      <c r="B3108">
        <v>2</v>
      </c>
    </row>
    <row r="3109" spans="1:2" x14ac:dyDescent="0.3">
      <c r="A3109" s="25">
        <v>43287</v>
      </c>
      <c r="B3109">
        <v>3</v>
      </c>
    </row>
    <row r="3110" spans="1:2" x14ac:dyDescent="0.3">
      <c r="A3110" s="25">
        <v>43288</v>
      </c>
      <c r="B3110">
        <v>11</v>
      </c>
    </row>
    <row r="3111" spans="1:2" x14ac:dyDescent="0.3">
      <c r="A3111" s="25">
        <v>43289</v>
      </c>
      <c r="B3111">
        <v>6</v>
      </c>
    </row>
    <row r="3112" spans="1:2" x14ac:dyDescent="0.3">
      <c r="A3112" s="25">
        <v>43290</v>
      </c>
      <c r="B3112">
        <v>0</v>
      </c>
    </row>
    <row r="3113" spans="1:2" x14ac:dyDescent="0.3">
      <c r="A3113" s="25">
        <v>43291</v>
      </c>
      <c r="B3113">
        <v>0</v>
      </c>
    </row>
    <row r="3114" spans="1:2" x14ac:dyDescent="0.3">
      <c r="A3114" s="25">
        <v>43292</v>
      </c>
      <c r="B3114">
        <v>0</v>
      </c>
    </row>
    <row r="3115" spans="1:2" x14ac:dyDescent="0.3">
      <c r="A3115" s="25">
        <v>43293</v>
      </c>
      <c r="B3115">
        <v>0</v>
      </c>
    </row>
    <row r="3116" spans="1:2" x14ac:dyDescent="0.3">
      <c r="A3116" s="25">
        <v>43294</v>
      </c>
      <c r="B3116">
        <v>9</v>
      </c>
    </row>
    <row r="3117" spans="1:2" x14ac:dyDescent="0.3">
      <c r="A3117" s="25">
        <v>43295</v>
      </c>
      <c r="B3117">
        <v>1</v>
      </c>
    </row>
    <row r="3118" spans="1:2" x14ac:dyDescent="0.3">
      <c r="A3118" s="25">
        <v>43296</v>
      </c>
      <c r="B3118">
        <v>0</v>
      </c>
    </row>
    <row r="3119" spans="1:2" x14ac:dyDescent="0.3">
      <c r="A3119" s="25">
        <v>43297</v>
      </c>
      <c r="B3119">
        <v>1</v>
      </c>
    </row>
    <row r="3120" spans="1:2" x14ac:dyDescent="0.3">
      <c r="A3120" s="25">
        <v>43298</v>
      </c>
      <c r="B3120">
        <v>17</v>
      </c>
    </row>
    <row r="3121" spans="1:2" x14ac:dyDescent="0.3">
      <c r="A3121" s="25">
        <v>43299</v>
      </c>
      <c r="B3121">
        <v>0</v>
      </c>
    </row>
    <row r="3122" spans="1:2" x14ac:dyDescent="0.3">
      <c r="A3122" s="25">
        <v>43300</v>
      </c>
      <c r="B3122">
        <v>0</v>
      </c>
    </row>
    <row r="3123" spans="1:2" x14ac:dyDescent="0.3">
      <c r="A3123" s="25">
        <v>43301</v>
      </c>
      <c r="B3123">
        <v>2</v>
      </c>
    </row>
    <row r="3124" spans="1:2" x14ac:dyDescent="0.3">
      <c r="A3124" s="25">
        <v>43302</v>
      </c>
      <c r="B3124">
        <v>2</v>
      </c>
    </row>
    <row r="3125" spans="1:2" x14ac:dyDescent="0.3">
      <c r="A3125" s="25">
        <v>43303</v>
      </c>
      <c r="B3125">
        <v>6</v>
      </c>
    </row>
    <row r="3126" spans="1:2" x14ac:dyDescent="0.3">
      <c r="A3126" s="25">
        <v>43304</v>
      </c>
      <c r="B3126">
        <v>0</v>
      </c>
    </row>
    <row r="3127" spans="1:2" x14ac:dyDescent="0.3">
      <c r="A3127" s="25">
        <v>43305</v>
      </c>
      <c r="B3127">
        <v>0</v>
      </c>
    </row>
    <row r="3128" spans="1:2" x14ac:dyDescent="0.3">
      <c r="A3128" s="25">
        <v>43306</v>
      </c>
      <c r="B3128">
        <v>0</v>
      </c>
    </row>
    <row r="3129" spans="1:2" x14ac:dyDescent="0.3">
      <c r="A3129" s="25">
        <v>43307</v>
      </c>
      <c r="B3129">
        <v>0</v>
      </c>
    </row>
    <row r="3130" spans="1:2" x14ac:dyDescent="0.3">
      <c r="A3130" s="25">
        <v>43308</v>
      </c>
      <c r="B3130">
        <v>0</v>
      </c>
    </row>
    <row r="3131" spans="1:2" x14ac:dyDescent="0.3">
      <c r="A3131" s="25">
        <v>43309</v>
      </c>
      <c r="B3131">
        <v>0</v>
      </c>
    </row>
    <row r="3132" spans="1:2" x14ac:dyDescent="0.3">
      <c r="A3132" s="25">
        <v>43310</v>
      </c>
      <c r="B3132">
        <v>1</v>
      </c>
    </row>
    <row r="3133" spans="1:2" x14ac:dyDescent="0.3">
      <c r="A3133" s="25">
        <v>43311</v>
      </c>
      <c r="B3133">
        <v>2</v>
      </c>
    </row>
    <row r="3134" spans="1:2" x14ac:dyDescent="0.3">
      <c r="A3134" s="25">
        <v>43312</v>
      </c>
      <c r="B3134">
        <v>3</v>
      </c>
    </row>
    <row r="3135" spans="1:2" x14ac:dyDescent="0.3">
      <c r="A3135" s="25">
        <v>43313</v>
      </c>
      <c r="B3135">
        <v>0</v>
      </c>
    </row>
    <row r="3136" spans="1:2" x14ac:dyDescent="0.3">
      <c r="A3136" s="25">
        <v>43314</v>
      </c>
      <c r="B3136">
        <v>0</v>
      </c>
    </row>
    <row r="3137" spans="1:2" x14ac:dyDescent="0.3">
      <c r="A3137" s="25">
        <v>43315</v>
      </c>
      <c r="B3137">
        <v>0</v>
      </c>
    </row>
    <row r="3138" spans="1:2" x14ac:dyDescent="0.3">
      <c r="A3138" s="25">
        <v>43316</v>
      </c>
      <c r="B3138">
        <v>8</v>
      </c>
    </row>
    <row r="3139" spans="1:2" x14ac:dyDescent="0.3">
      <c r="A3139" s="25">
        <v>43317</v>
      </c>
      <c r="B3139">
        <v>5</v>
      </c>
    </row>
    <row r="3140" spans="1:2" x14ac:dyDescent="0.3">
      <c r="A3140" s="25">
        <v>43318</v>
      </c>
      <c r="B3140">
        <v>2</v>
      </c>
    </row>
    <row r="3141" spans="1:2" x14ac:dyDescent="0.3">
      <c r="A3141" s="25">
        <v>43319</v>
      </c>
      <c r="B3141">
        <v>4</v>
      </c>
    </row>
    <row r="3142" spans="1:2" x14ac:dyDescent="0.3">
      <c r="A3142" s="25">
        <v>43320</v>
      </c>
      <c r="B3142">
        <v>0</v>
      </c>
    </row>
    <row r="3143" spans="1:2" x14ac:dyDescent="0.3">
      <c r="A3143" s="25">
        <v>43321</v>
      </c>
      <c r="B3143">
        <v>3</v>
      </c>
    </row>
    <row r="3144" spans="1:2" x14ac:dyDescent="0.3">
      <c r="A3144" s="25">
        <v>43322</v>
      </c>
      <c r="B3144">
        <v>0</v>
      </c>
    </row>
    <row r="3145" spans="1:2" x14ac:dyDescent="0.3">
      <c r="A3145" s="25">
        <v>43323</v>
      </c>
      <c r="B3145">
        <v>0</v>
      </c>
    </row>
    <row r="3146" spans="1:2" x14ac:dyDescent="0.3">
      <c r="A3146" s="25">
        <v>43324</v>
      </c>
      <c r="B3146">
        <v>0</v>
      </c>
    </row>
    <row r="3147" spans="1:2" x14ac:dyDescent="0.3">
      <c r="A3147" s="25">
        <v>43325</v>
      </c>
      <c r="B3147">
        <v>0</v>
      </c>
    </row>
    <row r="3148" spans="1:2" x14ac:dyDescent="0.3">
      <c r="A3148" s="25">
        <v>43326</v>
      </c>
      <c r="B3148">
        <v>0</v>
      </c>
    </row>
    <row r="3149" spans="1:2" x14ac:dyDescent="0.3">
      <c r="A3149" s="25">
        <v>43327</v>
      </c>
      <c r="B3149">
        <v>0</v>
      </c>
    </row>
    <row r="3150" spans="1:2" x14ac:dyDescent="0.3">
      <c r="A3150" s="25">
        <v>43328</v>
      </c>
      <c r="B3150">
        <v>0</v>
      </c>
    </row>
    <row r="3151" spans="1:2" x14ac:dyDescent="0.3">
      <c r="A3151" s="25">
        <v>43329</v>
      </c>
      <c r="B3151">
        <v>0</v>
      </c>
    </row>
    <row r="3152" spans="1:2" x14ac:dyDescent="0.3">
      <c r="A3152" s="25">
        <v>43330</v>
      </c>
      <c r="B3152">
        <v>0</v>
      </c>
    </row>
    <row r="3153" spans="1:2" x14ac:dyDescent="0.3">
      <c r="A3153" s="25">
        <v>43331</v>
      </c>
      <c r="B3153">
        <v>0</v>
      </c>
    </row>
    <row r="3154" spans="1:2" x14ac:dyDescent="0.3">
      <c r="A3154" s="25">
        <v>43332</v>
      </c>
      <c r="B3154">
        <v>0</v>
      </c>
    </row>
    <row r="3155" spans="1:2" x14ac:dyDescent="0.3">
      <c r="A3155" s="25">
        <v>43333</v>
      </c>
      <c r="B3155">
        <v>2</v>
      </c>
    </row>
    <row r="3156" spans="1:2" x14ac:dyDescent="0.3">
      <c r="A3156" s="25">
        <v>43334</v>
      </c>
      <c r="B3156">
        <v>1</v>
      </c>
    </row>
    <row r="3157" spans="1:2" x14ac:dyDescent="0.3">
      <c r="A3157" s="25">
        <v>43335</v>
      </c>
      <c r="B3157">
        <v>20</v>
      </c>
    </row>
    <row r="3158" spans="1:2" x14ac:dyDescent="0.3">
      <c r="A3158" s="25">
        <v>43336</v>
      </c>
      <c r="B3158">
        <v>19</v>
      </c>
    </row>
    <row r="3159" spans="1:2" x14ac:dyDescent="0.3">
      <c r="A3159" s="25">
        <v>43337</v>
      </c>
      <c r="B3159">
        <v>13</v>
      </c>
    </row>
    <row r="3160" spans="1:2" x14ac:dyDescent="0.3">
      <c r="A3160" s="25">
        <v>43338</v>
      </c>
      <c r="B3160">
        <v>0</v>
      </c>
    </row>
    <row r="3161" spans="1:2" x14ac:dyDescent="0.3">
      <c r="A3161" s="25">
        <v>43339</v>
      </c>
      <c r="B3161">
        <v>10</v>
      </c>
    </row>
    <row r="3162" spans="1:2" x14ac:dyDescent="0.3">
      <c r="A3162" s="25">
        <v>43340</v>
      </c>
      <c r="B3162">
        <v>21</v>
      </c>
    </row>
    <row r="3163" spans="1:2" x14ac:dyDescent="0.3">
      <c r="A3163" s="25">
        <v>43341</v>
      </c>
      <c r="B3163">
        <v>8</v>
      </c>
    </row>
    <row r="3164" spans="1:2" x14ac:dyDescent="0.3">
      <c r="A3164" s="25">
        <v>43342</v>
      </c>
      <c r="B3164">
        <v>0</v>
      </c>
    </row>
    <row r="3165" spans="1:2" x14ac:dyDescent="0.3">
      <c r="A3165" s="25">
        <v>43343</v>
      </c>
      <c r="B3165">
        <v>3</v>
      </c>
    </row>
    <row r="3166" spans="1:2" x14ac:dyDescent="0.3">
      <c r="A3166" s="25">
        <v>43344</v>
      </c>
      <c r="B3166">
        <v>14</v>
      </c>
    </row>
    <row r="3167" spans="1:2" x14ac:dyDescent="0.3">
      <c r="A3167" s="25">
        <v>43345</v>
      </c>
      <c r="B3167">
        <v>2</v>
      </c>
    </row>
    <row r="3168" spans="1:2" x14ac:dyDescent="0.3">
      <c r="A3168" s="25">
        <v>43346</v>
      </c>
      <c r="B3168">
        <v>0</v>
      </c>
    </row>
    <row r="3169" spans="1:2" x14ac:dyDescent="0.3">
      <c r="A3169" s="25">
        <v>43347</v>
      </c>
      <c r="B3169">
        <v>38</v>
      </c>
    </row>
    <row r="3170" spans="1:2" x14ac:dyDescent="0.3">
      <c r="A3170" s="25">
        <v>43348</v>
      </c>
      <c r="B3170">
        <v>4</v>
      </c>
    </row>
    <row r="3171" spans="1:2" x14ac:dyDescent="0.3">
      <c r="A3171" s="25">
        <v>43349</v>
      </c>
      <c r="B3171">
        <v>0</v>
      </c>
    </row>
    <row r="3172" spans="1:2" x14ac:dyDescent="0.3">
      <c r="A3172" s="25">
        <v>43350</v>
      </c>
      <c r="B3172">
        <v>0</v>
      </c>
    </row>
    <row r="3173" spans="1:2" x14ac:dyDescent="0.3">
      <c r="A3173" s="25">
        <v>43351</v>
      </c>
      <c r="B3173">
        <v>4</v>
      </c>
    </row>
    <row r="3174" spans="1:2" x14ac:dyDescent="0.3">
      <c r="A3174" s="25">
        <v>43352</v>
      </c>
      <c r="B3174">
        <v>3</v>
      </c>
    </row>
    <row r="3175" spans="1:2" x14ac:dyDescent="0.3">
      <c r="A3175" s="25">
        <v>43353</v>
      </c>
      <c r="B3175">
        <v>3</v>
      </c>
    </row>
    <row r="3176" spans="1:2" x14ac:dyDescent="0.3">
      <c r="A3176" s="25">
        <v>43354</v>
      </c>
      <c r="B3176">
        <v>0</v>
      </c>
    </row>
    <row r="3177" spans="1:2" x14ac:dyDescent="0.3">
      <c r="A3177" s="25">
        <v>43355</v>
      </c>
      <c r="B3177">
        <v>3</v>
      </c>
    </row>
    <row r="3178" spans="1:2" x14ac:dyDescent="0.3">
      <c r="A3178" s="25">
        <v>43356</v>
      </c>
      <c r="B3178">
        <v>6</v>
      </c>
    </row>
    <row r="3179" spans="1:2" x14ac:dyDescent="0.3">
      <c r="A3179" s="25">
        <v>43357</v>
      </c>
      <c r="B3179">
        <v>19</v>
      </c>
    </row>
    <row r="3180" spans="1:2" x14ac:dyDescent="0.3">
      <c r="A3180" s="25">
        <v>43358</v>
      </c>
      <c r="B3180">
        <v>8</v>
      </c>
    </row>
    <row r="3181" spans="1:2" x14ac:dyDescent="0.3">
      <c r="A3181" s="25">
        <v>43359</v>
      </c>
      <c r="B3181">
        <v>0</v>
      </c>
    </row>
    <row r="3182" spans="1:2" x14ac:dyDescent="0.3">
      <c r="A3182" s="25">
        <v>43360</v>
      </c>
      <c r="B3182">
        <v>0</v>
      </c>
    </row>
    <row r="3183" spans="1:2" x14ac:dyDescent="0.3">
      <c r="A3183" s="25">
        <v>43361</v>
      </c>
      <c r="B3183">
        <v>0</v>
      </c>
    </row>
    <row r="3184" spans="1:2" x14ac:dyDescent="0.3">
      <c r="A3184" s="25">
        <v>43362</v>
      </c>
      <c r="B3184">
        <v>0</v>
      </c>
    </row>
    <row r="3185" spans="1:2" x14ac:dyDescent="0.3">
      <c r="A3185" s="25">
        <v>43363</v>
      </c>
      <c r="B3185">
        <v>3</v>
      </c>
    </row>
    <row r="3186" spans="1:2" x14ac:dyDescent="0.3">
      <c r="A3186" s="25">
        <v>43364</v>
      </c>
      <c r="B3186">
        <v>9</v>
      </c>
    </row>
    <row r="3187" spans="1:2" x14ac:dyDescent="0.3">
      <c r="A3187" s="25">
        <v>43365</v>
      </c>
      <c r="B3187">
        <v>0</v>
      </c>
    </row>
    <row r="3188" spans="1:2" x14ac:dyDescent="0.3">
      <c r="A3188" s="25">
        <v>43366</v>
      </c>
      <c r="B3188">
        <v>0</v>
      </c>
    </row>
    <row r="3189" spans="1:2" x14ac:dyDescent="0.3">
      <c r="A3189" s="25">
        <v>43367</v>
      </c>
      <c r="B3189">
        <v>3</v>
      </c>
    </row>
    <row r="3190" spans="1:2" x14ac:dyDescent="0.3">
      <c r="A3190" s="25">
        <v>43368</v>
      </c>
      <c r="B3190">
        <v>3</v>
      </c>
    </row>
    <row r="3191" spans="1:2" x14ac:dyDescent="0.3">
      <c r="A3191" s="25">
        <v>43369</v>
      </c>
      <c r="B3191">
        <v>6</v>
      </c>
    </row>
    <row r="3192" spans="1:2" x14ac:dyDescent="0.3">
      <c r="A3192" s="25">
        <v>43370</v>
      </c>
      <c r="B3192">
        <v>1</v>
      </c>
    </row>
    <row r="3193" spans="1:2" x14ac:dyDescent="0.3">
      <c r="A3193" s="25">
        <v>43371</v>
      </c>
      <c r="B3193">
        <v>0</v>
      </c>
    </row>
    <row r="3194" spans="1:2" x14ac:dyDescent="0.3">
      <c r="A3194" s="25">
        <v>43372</v>
      </c>
      <c r="B3194">
        <v>0</v>
      </c>
    </row>
    <row r="3195" spans="1:2" x14ac:dyDescent="0.3">
      <c r="A3195" s="25">
        <v>43373</v>
      </c>
      <c r="B3195">
        <v>0</v>
      </c>
    </row>
    <row r="3196" spans="1:2" x14ac:dyDescent="0.3">
      <c r="A3196" s="25">
        <v>43374</v>
      </c>
      <c r="B3196">
        <v>5</v>
      </c>
    </row>
    <row r="3197" spans="1:2" x14ac:dyDescent="0.3">
      <c r="A3197" s="25">
        <v>43375</v>
      </c>
      <c r="B3197">
        <v>1</v>
      </c>
    </row>
    <row r="3198" spans="1:2" x14ac:dyDescent="0.3">
      <c r="A3198" s="25">
        <v>43376</v>
      </c>
      <c r="B3198">
        <v>10</v>
      </c>
    </row>
    <row r="3199" spans="1:2" x14ac:dyDescent="0.3">
      <c r="A3199" s="25">
        <v>43377</v>
      </c>
      <c r="B3199">
        <v>1</v>
      </c>
    </row>
    <row r="3200" spans="1:2" x14ac:dyDescent="0.3">
      <c r="A3200" s="25">
        <v>43378</v>
      </c>
      <c r="B3200">
        <v>0</v>
      </c>
    </row>
    <row r="3201" spans="1:2" x14ac:dyDescent="0.3">
      <c r="A3201" s="25">
        <v>43379</v>
      </c>
      <c r="B3201">
        <v>10</v>
      </c>
    </row>
    <row r="3202" spans="1:2" x14ac:dyDescent="0.3">
      <c r="A3202" s="25">
        <v>43380</v>
      </c>
      <c r="B3202">
        <v>6</v>
      </c>
    </row>
    <row r="3203" spans="1:2" x14ac:dyDescent="0.3">
      <c r="A3203" s="25">
        <v>43381</v>
      </c>
      <c r="B3203">
        <v>0</v>
      </c>
    </row>
    <row r="3204" spans="1:2" x14ac:dyDescent="0.3">
      <c r="A3204" s="25">
        <v>43382</v>
      </c>
      <c r="B3204">
        <v>9</v>
      </c>
    </row>
    <row r="3205" spans="1:2" x14ac:dyDescent="0.3">
      <c r="A3205" s="25">
        <v>43383</v>
      </c>
      <c r="B3205">
        <v>10</v>
      </c>
    </row>
    <row r="3206" spans="1:2" x14ac:dyDescent="0.3">
      <c r="A3206" s="25">
        <v>43384</v>
      </c>
      <c r="B3206">
        <v>0</v>
      </c>
    </row>
    <row r="3207" spans="1:2" x14ac:dyDescent="0.3">
      <c r="A3207" s="25">
        <v>43385</v>
      </c>
      <c r="B3207">
        <v>0</v>
      </c>
    </row>
    <row r="3208" spans="1:2" x14ac:dyDescent="0.3">
      <c r="A3208" s="25">
        <v>43386</v>
      </c>
      <c r="B3208">
        <v>0</v>
      </c>
    </row>
    <row r="3209" spans="1:2" x14ac:dyDescent="0.3">
      <c r="A3209" s="25">
        <v>43387</v>
      </c>
      <c r="B3209">
        <v>4</v>
      </c>
    </row>
    <row r="3210" spans="1:2" x14ac:dyDescent="0.3">
      <c r="A3210" s="25">
        <v>43388</v>
      </c>
      <c r="B3210">
        <v>10</v>
      </c>
    </row>
    <row r="3211" spans="1:2" x14ac:dyDescent="0.3">
      <c r="A3211" s="25">
        <v>43389</v>
      </c>
      <c r="B3211">
        <v>1</v>
      </c>
    </row>
    <row r="3212" spans="1:2" x14ac:dyDescent="0.3">
      <c r="A3212" s="25">
        <v>43390</v>
      </c>
      <c r="B3212">
        <v>5</v>
      </c>
    </row>
    <row r="3213" spans="1:2" x14ac:dyDescent="0.3">
      <c r="A3213" s="25">
        <v>43391</v>
      </c>
      <c r="B3213">
        <v>6</v>
      </c>
    </row>
    <row r="3214" spans="1:2" x14ac:dyDescent="0.3">
      <c r="A3214" s="25">
        <v>43392</v>
      </c>
      <c r="B3214">
        <v>0</v>
      </c>
    </row>
    <row r="3215" spans="1:2" x14ac:dyDescent="0.3">
      <c r="A3215" s="25">
        <v>43393</v>
      </c>
      <c r="B3215">
        <v>22</v>
      </c>
    </row>
    <row r="3216" spans="1:2" x14ac:dyDescent="0.3">
      <c r="A3216" s="25">
        <v>43394</v>
      </c>
      <c r="B3216">
        <v>13</v>
      </c>
    </row>
    <row r="3217" spans="1:2" x14ac:dyDescent="0.3">
      <c r="A3217" s="25">
        <v>43395</v>
      </c>
      <c r="B3217">
        <v>6</v>
      </c>
    </row>
    <row r="3218" spans="1:2" x14ac:dyDescent="0.3">
      <c r="A3218" s="25">
        <v>43396</v>
      </c>
      <c r="B3218">
        <v>0</v>
      </c>
    </row>
    <row r="3219" spans="1:2" x14ac:dyDescent="0.3">
      <c r="A3219" s="25">
        <v>43397</v>
      </c>
      <c r="B3219">
        <v>0</v>
      </c>
    </row>
    <row r="3220" spans="1:2" x14ac:dyDescent="0.3">
      <c r="A3220" s="25">
        <v>43398</v>
      </c>
      <c r="B3220">
        <v>0</v>
      </c>
    </row>
    <row r="3221" spans="1:2" x14ac:dyDescent="0.3">
      <c r="A3221" s="25">
        <v>43399</v>
      </c>
      <c r="B3221">
        <v>0</v>
      </c>
    </row>
    <row r="3222" spans="1:2" x14ac:dyDescent="0.3">
      <c r="A3222" s="25">
        <v>43400</v>
      </c>
      <c r="B3222">
        <v>0</v>
      </c>
    </row>
    <row r="3223" spans="1:2" x14ac:dyDescent="0.3">
      <c r="A3223" s="25">
        <v>43401</v>
      </c>
      <c r="B3223">
        <v>0</v>
      </c>
    </row>
    <row r="3224" spans="1:2" x14ac:dyDescent="0.3">
      <c r="A3224" s="25">
        <v>43402</v>
      </c>
      <c r="B3224">
        <v>0</v>
      </c>
    </row>
    <row r="3225" spans="1:2" x14ac:dyDescent="0.3">
      <c r="A3225" s="25">
        <v>43403</v>
      </c>
      <c r="B3225">
        <v>0</v>
      </c>
    </row>
    <row r="3226" spans="1:2" x14ac:dyDescent="0.3">
      <c r="A3226" s="25">
        <v>43404</v>
      </c>
      <c r="B3226">
        <v>0</v>
      </c>
    </row>
    <row r="3227" spans="1:2" x14ac:dyDescent="0.3">
      <c r="A3227" s="25">
        <v>43405</v>
      </c>
      <c r="B3227">
        <v>0</v>
      </c>
    </row>
    <row r="3228" spans="1:2" x14ac:dyDescent="0.3">
      <c r="A3228" s="25">
        <v>43406</v>
      </c>
      <c r="B3228">
        <v>0</v>
      </c>
    </row>
    <row r="3229" spans="1:2" x14ac:dyDescent="0.3">
      <c r="A3229" s="25">
        <v>43407</v>
      </c>
      <c r="B3229">
        <v>0</v>
      </c>
    </row>
    <row r="3230" spans="1:2" x14ac:dyDescent="0.3">
      <c r="A3230" s="25">
        <v>43408</v>
      </c>
      <c r="B3230">
        <v>0</v>
      </c>
    </row>
    <row r="3231" spans="1:2" x14ac:dyDescent="0.3">
      <c r="A3231" s="25">
        <v>43409</v>
      </c>
      <c r="B3231">
        <v>20</v>
      </c>
    </row>
    <row r="3232" spans="1:2" x14ac:dyDescent="0.3">
      <c r="A3232" s="25">
        <v>43410</v>
      </c>
      <c r="B3232">
        <v>0</v>
      </c>
    </row>
    <row r="3233" spans="1:2" x14ac:dyDescent="0.3">
      <c r="A3233" s="25">
        <v>43411</v>
      </c>
      <c r="B3233">
        <v>5</v>
      </c>
    </row>
    <row r="3234" spans="1:2" x14ac:dyDescent="0.3">
      <c r="A3234" s="25">
        <v>43412</v>
      </c>
      <c r="B3234">
        <v>4</v>
      </c>
    </row>
    <row r="3235" spans="1:2" x14ac:dyDescent="0.3">
      <c r="A3235" s="25">
        <v>43413</v>
      </c>
      <c r="B3235">
        <v>0</v>
      </c>
    </row>
    <row r="3236" spans="1:2" x14ac:dyDescent="0.3">
      <c r="A3236" s="25">
        <v>43414</v>
      </c>
      <c r="B3236">
        <v>0</v>
      </c>
    </row>
    <row r="3237" spans="1:2" x14ac:dyDescent="0.3">
      <c r="A3237" s="25">
        <v>43415</v>
      </c>
      <c r="B3237">
        <v>28</v>
      </c>
    </row>
    <row r="3238" spans="1:2" x14ac:dyDescent="0.3">
      <c r="A3238" s="25">
        <v>43416</v>
      </c>
      <c r="B3238">
        <v>0</v>
      </c>
    </row>
    <row r="3239" spans="1:2" x14ac:dyDescent="0.3">
      <c r="A3239" s="25">
        <v>43417</v>
      </c>
      <c r="B3239">
        <v>0</v>
      </c>
    </row>
    <row r="3240" spans="1:2" x14ac:dyDescent="0.3">
      <c r="A3240" s="25">
        <v>43418</v>
      </c>
      <c r="B3240">
        <v>11</v>
      </c>
    </row>
    <row r="3241" spans="1:2" x14ac:dyDescent="0.3">
      <c r="A3241" s="25">
        <v>43419</v>
      </c>
      <c r="B3241">
        <v>5</v>
      </c>
    </row>
    <row r="3242" spans="1:2" x14ac:dyDescent="0.3">
      <c r="A3242" s="25">
        <v>43420</v>
      </c>
      <c r="B3242">
        <v>4</v>
      </c>
    </row>
    <row r="3243" spans="1:2" x14ac:dyDescent="0.3">
      <c r="A3243" s="25">
        <v>43421</v>
      </c>
      <c r="B3243">
        <v>10</v>
      </c>
    </row>
    <row r="3244" spans="1:2" x14ac:dyDescent="0.3">
      <c r="A3244" s="25">
        <v>43422</v>
      </c>
      <c r="B3244">
        <v>0</v>
      </c>
    </row>
    <row r="3245" spans="1:2" x14ac:dyDescent="0.3">
      <c r="A3245" s="25">
        <v>43423</v>
      </c>
      <c r="B3245">
        <v>0</v>
      </c>
    </row>
    <row r="3246" spans="1:2" x14ac:dyDescent="0.3">
      <c r="A3246" s="25">
        <v>43424</v>
      </c>
      <c r="B3246">
        <v>8</v>
      </c>
    </row>
    <row r="3247" spans="1:2" x14ac:dyDescent="0.3">
      <c r="A3247" s="25">
        <v>43425</v>
      </c>
      <c r="B3247">
        <v>13</v>
      </c>
    </row>
    <row r="3248" spans="1:2" x14ac:dyDescent="0.3">
      <c r="A3248" s="25">
        <v>43426</v>
      </c>
      <c r="B3248">
        <v>21</v>
      </c>
    </row>
    <row r="3249" spans="1:2" x14ac:dyDescent="0.3">
      <c r="A3249" s="25">
        <v>43427</v>
      </c>
      <c r="B3249">
        <v>19</v>
      </c>
    </row>
    <row r="3250" spans="1:2" x14ac:dyDescent="0.3">
      <c r="A3250" s="25">
        <v>43428</v>
      </c>
      <c r="B3250">
        <v>0</v>
      </c>
    </row>
    <row r="3251" spans="1:2" x14ac:dyDescent="0.3">
      <c r="A3251" s="25">
        <v>43429</v>
      </c>
      <c r="B3251">
        <v>2</v>
      </c>
    </row>
    <row r="3252" spans="1:2" x14ac:dyDescent="0.3">
      <c r="A3252" s="25">
        <v>43430</v>
      </c>
      <c r="B3252">
        <v>2</v>
      </c>
    </row>
    <row r="3253" spans="1:2" x14ac:dyDescent="0.3">
      <c r="A3253" s="25">
        <v>43431</v>
      </c>
      <c r="B3253">
        <v>18</v>
      </c>
    </row>
    <row r="3254" spans="1:2" x14ac:dyDescent="0.3">
      <c r="A3254" s="25">
        <v>43432</v>
      </c>
      <c r="B3254">
        <v>0</v>
      </c>
    </row>
    <row r="3255" spans="1:2" x14ac:dyDescent="0.3">
      <c r="A3255" s="25">
        <v>43433</v>
      </c>
      <c r="B3255">
        <v>17</v>
      </c>
    </row>
    <row r="3256" spans="1:2" x14ac:dyDescent="0.3">
      <c r="A3256" s="25">
        <v>43434</v>
      </c>
      <c r="B3256">
        <v>3</v>
      </c>
    </row>
    <row r="3257" spans="1:2" x14ac:dyDescent="0.3">
      <c r="A3257" s="25">
        <v>43435</v>
      </c>
      <c r="B3257">
        <v>13</v>
      </c>
    </row>
    <row r="3258" spans="1:2" x14ac:dyDescent="0.3">
      <c r="A3258" s="25">
        <v>43436</v>
      </c>
      <c r="B3258">
        <v>5</v>
      </c>
    </row>
    <row r="3259" spans="1:2" x14ac:dyDescent="0.3">
      <c r="A3259" s="25">
        <v>43437</v>
      </c>
      <c r="B3259">
        <v>0</v>
      </c>
    </row>
    <row r="3260" spans="1:2" x14ac:dyDescent="0.3">
      <c r="A3260" s="25">
        <v>43438</v>
      </c>
      <c r="B3260">
        <v>0</v>
      </c>
    </row>
    <row r="3261" spans="1:2" x14ac:dyDescent="0.3">
      <c r="A3261" s="25">
        <v>43439</v>
      </c>
      <c r="B3261">
        <v>0</v>
      </c>
    </row>
    <row r="3262" spans="1:2" x14ac:dyDescent="0.3">
      <c r="A3262" s="25">
        <v>43440</v>
      </c>
      <c r="B3262">
        <v>16</v>
      </c>
    </row>
    <row r="3263" spans="1:2" x14ac:dyDescent="0.3">
      <c r="A3263" s="25">
        <v>43441</v>
      </c>
      <c r="B3263">
        <v>0</v>
      </c>
    </row>
    <row r="3264" spans="1:2" x14ac:dyDescent="0.3">
      <c r="A3264" s="25">
        <v>43442</v>
      </c>
      <c r="B3264">
        <v>0</v>
      </c>
    </row>
    <row r="3265" spans="1:2" x14ac:dyDescent="0.3">
      <c r="A3265" s="25">
        <v>43443</v>
      </c>
      <c r="B3265">
        <v>5</v>
      </c>
    </row>
    <row r="3266" spans="1:2" x14ac:dyDescent="0.3">
      <c r="A3266" s="25">
        <v>43444</v>
      </c>
      <c r="B3266">
        <v>0</v>
      </c>
    </row>
    <row r="3267" spans="1:2" x14ac:dyDescent="0.3">
      <c r="A3267" s="25">
        <v>43445</v>
      </c>
      <c r="B3267">
        <v>0</v>
      </c>
    </row>
    <row r="3268" spans="1:2" x14ac:dyDescent="0.3">
      <c r="A3268" s="25">
        <v>43446</v>
      </c>
      <c r="B3268">
        <v>0</v>
      </c>
    </row>
    <row r="3269" spans="1:2" x14ac:dyDescent="0.3">
      <c r="A3269" s="25">
        <v>43447</v>
      </c>
      <c r="B3269">
        <v>0</v>
      </c>
    </row>
    <row r="3270" spans="1:2" x14ac:dyDescent="0.3">
      <c r="A3270" s="25">
        <v>43448</v>
      </c>
      <c r="B3270">
        <v>0</v>
      </c>
    </row>
    <row r="3271" spans="1:2" x14ac:dyDescent="0.3">
      <c r="A3271" s="25">
        <v>43449</v>
      </c>
      <c r="B3271">
        <v>2</v>
      </c>
    </row>
    <row r="3272" spans="1:2" x14ac:dyDescent="0.3">
      <c r="A3272" s="25">
        <v>43450</v>
      </c>
      <c r="B3272">
        <v>4</v>
      </c>
    </row>
    <row r="3273" spans="1:2" x14ac:dyDescent="0.3">
      <c r="A3273" s="25">
        <v>43451</v>
      </c>
      <c r="B3273">
        <v>0</v>
      </c>
    </row>
    <row r="3274" spans="1:2" x14ac:dyDescent="0.3">
      <c r="A3274" s="25">
        <v>43452</v>
      </c>
      <c r="B3274">
        <v>0</v>
      </c>
    </row>
    <row r="3275" spans="1:2" x14ac:dyDescent="0.3">
      <c r="A3275" s="25">
        <v>43453</v>
      </c>
      <c r="B3275">
        <v>0</v>
      </c>
    </row>
    <row r="3276" spans="1:2" x14ac:dyDescent="0.3">
      <c r="A3276" s="25">
        <v>43454</v>
      </c>
      <c r="B3276">
        <v>0</v>
      </c>
    </row>
    <row r="3277" spans="1:2" x14ac:dyDescent="0.3">
      <c r="A3277" s="25">
        <v>43455</v>
      </c>
      <c r="B3277">
        <v>5</v>
      </c>
    </row>
    <row r="3278" spans="1:2" x14ac:dyDescent="0.3">
      <c r="A3278" s="25">
        <v>43456</v>
      </c>
      <c r="B3278">
        <v>1</v>
      </c>
    </row>
    <row r="3279" spans="1:2" x14ac:dyDescent="0.3">
      <c r="A3279" s="25">
        <v>43457</v>
      </c>
      <c r="B3279">
        <v>1</v>
      </c>
    </row>
    <row r="3280" spans="1:2" x14ac:dyDescent="0.3">
      <c r="A3280" s="25">
        <v>43458</v>
      </c>
      <c r="B3280">
        <v>0</v>
      </c>
    </row>
    <row r="3281" spans="1:2" x14ac:dyDescent="0.3">
      <c r="A3281" s="25">
        <v>43459</v>
      </c>
      <c r="B3281">
        <v>0</v>
      </c>
    </row>
    <row r="3282" spans="1:2" x14ac:dyDescent="0.3">
      <c r="A3282" s="25">
        <v>43460</v>
      </c>
      <c r="B3282">
        <v>0</v>
      </c>
    </row>
    <row r="3283" spans="1:2" x14ac:dyDescent="0.3">
      <c r="A3283" s="25">
        <v>43461</v>
      </c>
      <c r="B3283">
        <v>0</v>
      </c>
    </row>
    <row r="3284" spans="1:2" x14ac:dyDescent="0.3">
      <c r="A3284" s="25">
        <v>43462</v>
      </c>
      <c r="B3284">
        <v>29</v>
      </c>
    </row>
    <row r="3285" spans="1:2" x14ac:dyDescent="0.3">
      <c r="A3285" s="25">
        <v>43463</v>
      </c>
      <c r="B3285">
        <v>0</v>
      </c>
    </row>
    <row r="3286" spans="1:2" x14ac:dyDescent="0.3">
      <c r="A3286" s="25">
        <v>43464</v>
      </c>
      <c r="B3286">
        <v>10</v>
      </c>
    </row>
    <row r="3287" spans="1:2" x14ac:dyDescent="0.3">
      <c r="A3287" s="25">
        <v>43465</v>
      </c>
      <c r="B3287">
        <v>2</v>
      </c>
    </row>
    <row r="3288" spans="1:2" x14ac:dyDescent="0.3">
      <c r="A3288" s="25">
        <v>43466</v>
      </c>
      <c r="B3288">
        <v>3</v>
      </c>
    </row>
    <row r="3289" spans="1:2" x14ac:dyDescent="0.3">
      <c r="A3289" s="25">
        <v>43467</v>
      </c>
      <c r="B3289">
        <v>2</v>
      </c>
    </row>
    <row r="3290" spans="1:2" x14ac:dyDescent="0.3">
      <c r="A3290" s="25">
        <v>43468</v>
      </c>
      <c r="B3290">
        <v>0</v>
      </c>
    </row>
    <row r="3291" spans="1:2" x14ac:dyDescent="0.3">
      <c r="A3291" s="25">
        <v>43469</v>
      </c>
      <c r="B3291">
        <v>0</v>
      </c>
    </row>
    <row r="3292" spans="1:2" x14ac:dyDescent="0.3">
      <c r="A3292" s="25">
        <v>43470</v>
      </c>
      <c r="B3292">
        <v>0</v>
      </c>
    </row>
    <row r="3293" spans="1:2" x14ac:dyDescent="0.3">
      <c r="A3293" s="25">
        <v>43471</v>
      </c>
      <c r="B3293">
        <v>0</v>
      </c>
    </row>
    <row r="3294" spans="1:2" x14ac:dyDescent="0.3">
      <c r="A3294" s="25">
        <v>43472</v>
      </c>
      <c r="B3294">
        <v>0</v>
      </c>
    </row>
    <row r="3295" spans="1:2" x14ac:dyDescent="0.3">
      <c r="A3295" s="25">
        <v>43473</v>
      </c>
      <c r="B3295">
        <v>0</v>
      </c>
    </row>
    <row r="3296" spans="1:2" x14ac:dyDescent="0.3">
      <c r="A3296" s="25">
        <v>43474</v>
      </c>
      <c r="B3296">
        <v>0</v>
      </c>
    </row>
    <row r="3297" spans="1:2" x14ac:dyDescent="0.3">
      <c r="A3297" s="25">
        <v>43475</v>
      </c>
      <c r="B3297">
        <v>0</v>
      </c>
    </row>
    <row r="3298" spans="1:2" x14ac:dyDescent="0.3">
      <c r="A3298" s="25">
        <v>43476</v>
      </c>
      <c r="B3298">
        <v>0</v>
      </c>
    </row>
    <row r="3299" spans="1:2" x14ac:dyDescent="0.3">
      <c r="A3299" s="25">
        <v>43477</v>
      </c>
      <c r="B3299">
        <v>3</v>
      </c>
    </row>
    <row r="3300" spans="1:2" x14ac:dyDescent="0.3">
      <c r="A3300" s="25">
        <v>43478</v>
      </c>
      <c r="B3300">
        <v>0</v>
      </c>
    </row>
    <row r="3301" spans="1:2" x14ac:dyDescent="0.3">
      <c r="A3301" s="25">
        <v>43479</v>
      </c>
      <c r="B3301">
        <v>0</v>
      </c>
    </row>
    <row r="3302" spans="1:2" x14ac:dyDescent="0.3">
      <c r="A3302" s="25">
        <v>43480</v>
      </c>
      <c r="B3302">
        <v>17</v>
      </c>
    </row>
    <row r="3303" spans="1:2" x14ac:dyDescent="0.3">
      <c r="A3303" s="25">
        <v>43481</v>
      </c>
      <c r="B3303">
        <v>0</v>
      </c>
    </row>
    <row r="3304" spans="1:2" x14ac:dyDescent="0.3">
      <c r="A3304" s="25">
        <v>43482</v>
      </c>
      <c r="B3304">
        <v>4</v>
      </c>
    </row>
    <row r="3305" spans="1:2" x14ac:dyDescent="0.3">
      <c r="A3305" s="25">
        <v>43483</v>
      </c>
      <c r="B3305">
        <v>6</v>
      </c>
    </row>
    <row r="3306" spans="1:2" x14ac:dyDescent="0.3">
      <c r="A3306" s="25">
        <v>43484</v>
      </c>
      <c r="B3306">
        <v>0</v>
      </c>
    </row>
    <row r="3307" spans="1:2" x14ac:dyDescent="0.3">
      <c r="A3307" s="25">
        <v>43485</v>
      </c>
      <c r="B3307">
        <v>37</v>
      </c>
    </row>
    <row r="3308" spans="1:2" x14ac:dyDescent="0.3">
      <c r="A3308" s="25">
        <v>43486</v>
      </c>
      <c r="B3308">
        <v>0</v>
      </c>
    </row>
    <row r="3309" spans="1:2" x14ac:dyDescent="0.3">
      <c r="A3309" s="25">
        <v>43487</v>
      </c>
      <c r="B3309">
        <v>0</v>
      </c>
    </row>
    <row r="3310" spans="1:2" x14ac:dyDescent="0.3">
      <c r="A3310" s="25">
        <v>43488</v>
      </c>
      <c r="B3310">
        <v>37</v>
      </c>
    </row>
    <row r="3311" spans="1:2" x14ac:dyDescent="0.3">
      <c r="A3311" s="25">
        <v>43489</v>
      </c>
      <c r="B3311">
        <v>3</v>
      </c>
    </row>
    <row r="3312" spans="1:2" x14ac:dyDescent="0.3">
      <c r="A3312" s="25">
        <v>43490</v>
      </c>
      <c r="B3312">
        <v>1</v>
      </c>
    </row>
    <row r="3313" spans="1:2" x14ac:dyDescent="0.3">
      <c r="A3313" s="25">
        <v>43491</v>
      </c>
      <c r="B3313">
        <v>16</v>
      </c>
    </row>
    <row r="3314" spans="1:2" x14ac:dyDescent="0.3">
      <c r="A3314" s="25">
        <v>43492</v>
      </c>
      <c r="B3314">
        <v>0</v>
      </c>
    </row>
    <row r="3315" spans="1:2" x14ac:dyDescent="0.3">
      <c r="A3315" s="25">
        <v>43493</v>
      </c>
      <c r="B3315">
        <v>2</v>
      </c>
    </row>
    <row r="3316" spans="1:2" x14ac:dyDescent="0.3">
      <c r="A3316" s="25">
        <v>43494</v>
      </c>
      <c r="B3316">
        <v>0</v>
      </c>
    </row>
    <row r="3317" spans="1:2" x14ac:dyDescent="0.3">
      <c r="A3317" s="25">
        <v>43495</v>
      </c>
      <c r="B3317">
        <v>0</v>
      </c>
    </row>
    <row r="3318" spans="1:2" x14ac:dyDescent="0.3">
      <c r="A3318" s="25">
        <v>43496</v>
      </c>
      <c r="B3318">
        <v>1</v>
      </c>
    </row>
    <row r="3319" spans="1:2" x14ac:dyDescent="0.3">
      <c r="A3319" s="25">
        <v>43497</v>
      </c>
      <c r="B3319">
        <v>4</v>
      </c>
    </row>
    <row r="3320" spans="1:2" x14ac:dyDescent="0.3">
      <c r="A3320" s="25">
        <v>43498</v>
      </c>
      <c r="B3320">
        <v>7</v>
      </c>
    </row>
    <row r="3321" spans="1:2" x14ac:dyDescent="0.3">
      <c r="A3321" s="25">
        <v>43499</v>
      </c>
      <c r="B3321">
        <v>0</v>
      </c>
    </row>
    <row r="3322" spans="1:2" x14ac:dyDescent="0.3">
      <c r="A3322" s="25">
        <v>43500</v>
      </c>
      <c r="B3322">
        <v>0</v>
      </c>
    </row>
    <row r="3323" spans="1:2" x14ac:dyDescent="0.3">
      <c r="A3323" s="25">
        <v>43501</v>
      </c>
      <c r="B3323">
        <v>0</v>
      </c>
    </row>
    <row r="3324" spans="1:2" x14ac:dyDescent="0.3">
      <c r="A3324" s="25">
        <v>43502</v>
      </c>
      <c r="B3324">
        <v>0</v>
      </c>
    </row>
    <row r="3325" spans="1:2" x14ac:dyDescent="0.3">
      <c r="A3325" s="25">
        <v>43503</v>
      </c>
      <c r="B3325">
        <v>0</v>
      </c>
    </row>
    <row r="3326" spans="1:2" x14ac:dyDescent="0.3">
      <c r="A3326" s="25">
        <v>43504</v>
      </c>
      <c r="B3326">
        <v>0</v>
      </c>
    </row>
    <row r="3327" spans="1:2" x14ac:dyDescent="0.3">
      <c r="A3327" s="25">
        <v>43505</v>
      </c>
      <c r="B3327">
        <v>8</v>
      </c>
    </row>
    <row r="3328" spans="1:2" x14ac:dyDescent="0.3">
      <c r="A3328" s="25">
        <v>43506</v>
      </c>
      <c r="B3328">
        <v>0</v>
      </c>
    </row>
    <row r="3329" spans="1:2" x14ac:dyDescent="0.3">
      <c r="A3329" s="25">
        <v>43507</v>
      </c>
      <c r="B3329">
        <v>5</v>
      </c>
    </row>
    <row r="3330" spans="1:2" x14ac:dyDescent="0.3">
      <c r="A3330" s="25">
        <v>43508</v>
      </c>
      <c r="B3330">
        <v>7</v>
      </c>
    </row>
    <row r="3331" spans="1:2" x14ac:dyDescent="0.3">
      <c r="A3331" s="25">
        <v>43509</v>
      </c>
      <c r="B3331">
        <v>0</v>
      </c>
    </row>
    <row r="3332" spans="1:2" x14ac:dyDescent="0.3">
      <c r="A3332" s="25">
        <v>43510</v>
      </c>
      <c r="B3332">
        <v>6</v>
      </c>
    </row>
    <row r="3333" spans="1:2" x14ac:dyDescent="0.3">
      <c r="A3333" s="25">
        <v>43511</v>
      </c>
      <c r="B3333">
        <v>0</v>
      </c>
    </row>
    <row r="3334" spans="1:2" x14ac:dyDescent="0.3">
      <c r="A3334" s="25">
        <v>43512</v>
      </c>
      <c r="B3334">
        <v>0</v>
      </c>
    </row>
    <row r="3335" spans="1:2" x14ac:dyDescent="0.3">
      <c r="A3335" s="25">
        <v>43513</v>
      </c>
      <c r="B3335">
        <v>0</v>
      </c>
    </row>
    <row r="3336" spans="1:2" x14ac:dyDescent="0.3">
      <c r="A3336" s="25">
        <v>43514</v>
      </c>
      <c r="B3336">
        <v>12</v>
      </c>
    </row>
    <row r="3337" spans="1:2" x14ac:dyDescent="0.3">
      <c r="A3337" s="25">
        <v>43515</v>
      </c>
      <c r="B3337">
        <v>1</v>
      </c>
    </row>
    <row r="3338" spans="1:2" x14ac:dyDescent="0.3">
      <c r="A3338" s="25">
        <v>43516</v>
      </c>
      <c r="B3338">
        <v>0</v>
      </c>
    </row>
    <row r="3339" spans="1:2" x14ac:dyDescent="0.3">
      <c r="A3339" s="25">
        <v>43517</v>
      </c>
      <c r="B3339">
        <v>0</v>
      </c>
    </row>
    <row r="3340" spans="1:2" x14ac:dyDescent="0.3">
      <c r="A3340" s="25">
        <v>43518</v>
      </c>
      <c r="B3340">
        <v>0</v>
      </c>
    </row>
    <row r="3341" spans="1:2" x14ac:dyDescent="0.3">
      <c r="A3341" s="25">
        <v>43519</v>
      </c>
      <c r="B3341">
        <v>0</v>
      </c>
    </row>
    <row r="3342" spans="1:2" x14ac:dyDescent="0.3">
      <c r="A3342" s="25">
        <v>43520</v>
      </c>
      <c r="B3342">
        <v>0</v>
      </c>
    </row>
    <row r="3343" spans="1:2" x14ac:dyDescent="0.3">
      <c r="A3343" s="25">
        <v>43521</v>
      </c>
      <c r="B3343">
        <v>0</v>
      </c>
    </row>
    <row r="3344" spans="1:2" x14ac:dyDescent="0.3">
      <c r="A3344" s="25">
        <v>43522</v>
      </c>
      <c r="B3344">
        <v>0</v>
      </c>
    </row>
    <row r="3345" spans="1:2" x14ac:dyDescent="0.3">
      <c r="A3345" s="25">
        <v>43523</v>
      </c>
      <c r="B3345">
        <v>5</v>
      </c>
    </row>
    <row r="3346" spans="1:2" x14ac:dyDescent="0.3">
      <c r="A3346" s="25">
        <v>43524</v>
      </c>
      <c r="B3346">
        <v>0</v>
      </c>
    </row>
    <row r="3347" spans="1:2" x14ac:dyDescent="0.3">
      <c r="A3347" s="25">
        <v>43525</v>
      </c>
      <c r="B3347">
        <v>3</v>
      </c>
    </row>
    <row r="3348" spans="1:2" x14ac:dyDescent="0.3">
      <c r="A3348" s="25">
        <v>43526</v>
      </c>
      <c r="B3348">
        <v>29</v>
      </c>
    </row>
    <row r="3349" spans="1:2" x14ac:dyDescent="0.3">
      <c r="A3349" s="25">
        <v>43527</v>
      </c>
      <c r="B3349">
        <v>0</v>
      </c>
    </row>
    <row r="3350" spans="1:2" x14ac:dyDescent="0.3">
      <c r="A3350" s="25">
        <v>43528</v>
      </c>
      <c r="B3350">
        <v>27</v>
      </c>
    </row>
    <row r="3351" spans="1:2" x14ac:dyDescent="0.3">
      <c r="A3351" s="25">
        <v>43529</v>
      </c>
      <c r="B3351">
        <v>1</v>
      </c>
    </row>
    <row r="3352" spans="1:2" x14ac:dyDescent="0.3">
      <c r="A3352" s="25">
        <v>43530</v>
      </c>
      <c r="B3352">
        <v>0</v>
      </c>
    </row>
    <row r="3353" spans="1:2" x14ac:dyDescent="0.3">
      <c r="A3353" s="25">
        <v>43531</v>
      </c>
      <c r="B3353">
        <v>0</v>
      </c>
    </row>
    <row r="3354" spans="1:2" x14ac:dyDescent="0.3">
      <c r="A3354" s="25">
        <v>43532</v>
      </c>
      <c r="B3354">
        <v>2</v>
      </c>
    </row>
    <row r="3355" spans="1:2" x14ac:dyDescent="0.3">
      <c r="A3355" s="25">
        <v>43533</v>
      </c>
      <c r="B3355">
        <v>17</v>
      </c>
    </row>
    <row r="3356" spans="1:2" x14ac:dyDescent="0.3">
      <c r="A3356" s="25">
        <v>43534</v>
      </c>
      <c r="B3356">
        <v>1</v>
      </c>
    </row>
    <row r="3357" spans="1:2" x14ac:dyDescent="0.3">
      <c r="A3357" s="25">
        <v>43535</v>
      </c>
      <c r="B3357">
        <v>4</v>
      </c>
    </row>
    <row r="3358" spans="1:2" x14ac:dyDescent="0.3">
      <c r="A3358" s="25">
        <v>43536</v>
      </c>
      <c r="B3358">
        <v>15</v>
      </c>
    </row>
    <row r="3359" spans="1:2" x14ac:dyDescent="0.3">
      <c r="A3359" s="25">
        <v>43537</v>
      </c>
      <c r="B3359">
        <v>17</v>
      </c>
    </row>
    <row r="3360" spans="1:2" x14ac:dyDescent="0.3">
      <c r="A3360" s="25">
        <v>43538</v>
      </c>
      <c r="B3360">
        <v>0</v>
      </c>
    </row>
    <row r="3361" spans="1:2" x14ac:dyDescent="0.3">
      <c r="A3361" s="25">
        <v>43539</v>
      </c>
      <c r="B3361">
        <v>0</v>
      </c>
    </row>
    <row r="3362" spans="1:2" x14ac:dyDescent="0.3">
      <c r="A3362" s="25">
        <v>43540</v>
      </c>
      <c r="B3362">
        <v>0</v>
      </c>
    </row>
    <row r="3363" spans="1:2" x14ac:dyDescent="0.3">
      <c r="A3363" s="25">
        <v>43541</v>
      </c>
      <c r="B3363">
        <v>2</v>
      </c>
    </row>
    <row r="3364" spans="1:2" x14ac:dyDescent="0.3">
      <c r="A3364" s="25">
        <v>43542</v>
      </c>
      <c r="B3364">
        <v>0</v>
      </c>
    </row>
    <row r="3365" spans="1:2" x14ac:dyDescent="0.3">
      <c r="A3365" s="25">
        <v>43543</v>
      </c>
      <c r="B3365">
        <v>0</v>
      </c>
    </row>
    <row r="3366" spans="1:2" x14ac:dyDescent="0.3">
      <c r="A3366" s="25">
        <v>43544</v>
      </c>
      <c r="B3366">
        <v>0</v>
      </c>
    </row>
    <row r="3367" spans="1:2" x14ac:dyDescent="0.3">
      <c r="A3367" s="25">
        <v>43545</v>
      </c>
      <c r="B3367">
        <v>0</v>
      </c>
    </row>
    <row r="3368" spans="1:2" x14ac:dyDescent="0.3">
      <c r="A3368" s="25">
        <v>43546</v>
      </c>
      <c r="B3368">
        <v>2</v>
      </c>
    </row>
    <row r="3369" spans="1:2" x14ac:dyDescent="0.3">
      <c r="A3369" s="25">
        <v>43547</v>
      </c>
      <c r="B3369">
        <v>2</v>
      </c>
    </row>
    <row r="3370" spans="1:2" x14ac:dyDescent="0.3">
      <c r="A3370" s="25">
        <v>43548</v>
      </c>
      <c r="B3370">
        <v>7</v>
      </c>
    </row>
    <row r="3371" spans="1:2" x14ac:dyDescent="0.3">
      <c r="A3371" s="25">
        <v>43549</v>
      </c>
      <c r="B3371">
        <v>10</v>
      </c>
    </row>
    <row r="3372" spans="1:2" x14ac:dyDescent="0.3">
      <c r="A3372" s="25">
        <v>43550</v>
      </c>
      <c r="B3372">
        <v>0</v>
      </c>
    </row>
    <row r="3373" spans="1:2" x14ac:dyDescent="0.3">
      <c r="A3373" s="25">
        <v>43551</v>
      </c>
      <c r="B3373">
        <v>2</v>
      </c>
    </row>
    <row r="3374" spans="1:2" x14ac:dyDescent="0.3">
      <c r="A3374" s="25">
        <v>43552</v>
      </c>
      <c r="B3374">
        <v>16</v>
      </c>
    </row>
    <row r="3375" spans="1:2" x14ac:dyDescent="0.3">
      <c r="A3375" s="25">
        <v>43553</v>
      </c>
      <c r="B3375">
        <v>0</v>
      </c>
    </row>
    <row r="3376" spans="1:2" x14ac:dyDescent="0.3">
      <c r="A3376" s="25">
        <v>43554</v>
      </c>
      <c r="B3376">
        <v>14</v>
      </c>
    </row>
    <row r="3377" spans="1:2" x14ac:dyDescent="0.3">
      <c r="A3377" s="25">
        <v>43555</v>
      </c>
      <c r="B3377">
        <v>13</v>
      </c>
    </row>
    <row r="3378" spans="1:2" x14ac:dyDescent="0.3">
      <c r="A3378" s="25">
        <v>43556</v>
      </c>
      <c r="B3378">
        <v>3</v>
      </c>
    </row>
    <row r="3379" spans="1:2" x14ac:dyDescent="0.3">
      <c r="A3379" s="25">
        <v>43557</v>
      </c>
      <c r="B3379">
        <v>4</v>
      </c>
    </row>
    <row r="3380" spans="1:2" x14ac:dyDescent="0.3">
      <c r="A3380" s="25">
        <v>43558</v>
      </c>
      <c r="B3380">
        <v>3</v>
      </c>
    </row>
    <row r="3381" spans="1:2" x14ac:dyDescent="0.3">
      <c r="A3381" s="25">
        <v>43559</v>
      </c>
      <c r="B3381">
        <v>11</v>
      </c>
    </row>
    <row r="3382" spans="1:2" x14ac:dyDescent="0.3">
      <c r="A3382" s="25">
        <v>43560</v>
      </c>
      <c r="B3382">
        <v>8</v>
      </c>
    </row>
    <row r="3383" spans="1:2" x14ac:dyDescent="0.3">
      <c r="A3383" s="25">
        <v>43561</v>
      </c>
      <c r="B3383">
        <v>0</v>
      </c>
    </row>
    <row r="3384" spans="1:2" x14ac:dyDescent="0.3">
      <c r="A3384" s="25">
        <v>43562</v>
      </c>
      <c r="B3384">
        <v>0</v>
      </c>
    </row>
    <row r="3385" spans="1:2" x14ac:dyDescent="0.3">
      <c r="A3385" s="25">
        <v>43563</v>
      </c>
      <c r="B3385">
        <v>2</v>
      </c>
    </row>
    <row r="3386" spans="1:2" x14ac:dyDescent="0.3">
      <c r="A3386" s="25">
        <v>43564</v>
      </c>
      <c r="B3386">
        <v>0</v>
      </c>
    </row>
    <row r="3387" spans="1:2" x14ac:dyDescent="0.3">
      <c r="A3387" s="25">
        <v>43565</v>
      </c>
      <c r="B3387">
        <v>10</v>
      </c>
    </row>
    <row r="3388" spans="1:2" x14ac:dyDescent="0.3">
      <c r="A3388" s="25">
        <v>43566</v>
      </c>
      <c r="B3388">
        <v>0</v>
      </c>
    </row>
    <row r="3389" spans="1:2" x14ac:dyDescent="0.3">
      <c r="A3389" s="25">
        <v>43567</v>
      </c>
      <c r="B3389">
        <v>0</v>
      </c>
    </row>
    <row r="3390" spans="1:2" x14ac:dyDescent="0.3">
      <c r="A3390" s="25">
        <v>43568</v>
      </c>
      <c r="B3390">
        <v>16</v>
      </c>
    </row>
    <row r="3391" spans="1:2" x14ac:dyDescent="0.3">
      <c r="A3391" s="25">
        <v>43569</v>
      </c>
      <c r="B3391">
        <v>0</v>
      </c>
    </row>
    <row r="3392" spans="1:2" x14ac:dyDescent="0.3">
      <c r="A3392" s="25">
        <v>43570</v>
      </c>
      <c r="B3392">
        <v>26</v>
      </c>
    </row>
    <row r="3393" spans="1:2" x14ac:dyDescent="0.3">
      <c r="A3393" s="25">
        <v>43571</v>
      </c>
      <c r="B3393">
        <v>1</v>
      </c>
    </row>
    <row r="3394" spans="1:2" x14ac:dyDescent="0.3">
      <c r="A3394" s="25">
        <v>43572</v>
      </c>
      <c r="B3394">
        <v>0</v>
      </c>
    </row>
    <row r="3395" spans="1:2" x14ac:dyDescent="0.3">
      <c r="A3395" s="25">
        <v>43573</v>
      </c>
      <c r="B3395">
        <v>5</v>
      </c>
    </row>
    <row r="3396" spans="1:2" x14ac:dyDescent="0.3">
      <c r="A3396" s="25">
        <v>43574</v>
      </c>
      <c r="B3396">
        <v>0</v>
      </c>
    </row>
    <row r="3397" spans="1:2" x14ac:dyDescent="0.3">
      <c r="A3397" s="25">
        <v>43575</v>
      </c>
      <c r="B3397">
        <v>0</v>
      </c>
    </row>
    <row r="3398" spans="1:2" x14ac:dyDescent="0.3">
      <c r="A3398" s="25">
        <v>43576</v>
      </c>
      <c r="B3398">
        <v>0</v>
      </c>
    </row>
    <row r="3399" spans="1:2" x14ac:dyDescent="0.3">
      <c r="A3399" s="25">
        <v>43577</v>
      </c>
      <c r="B3399">
        <v>18</v>
      </c>
    </row>
    <row r="3400" spans="1:2" x14ac:dyDescent="0.3">
      <c r="A3400" s="25">
        <v>43578</v>
      </c>
      <c r="B3400">
        <v>0</v>
      </c>
    </row>
    <row r="3401" spans="1:2" x14ac:dyDescent="0.3">
      <c r="A3401" s="25">
        <v>43579</v>
      </c>
      <c r="B3401">
        <v>11</v>
      </c>
    </row>
    <row r="3402" spans="1:2" x14ac:dyDescent="0.3">
      <c r="A3402" s="25">
        <v>43580</v>
      </c>
      <c r="B3402">
        <v>5</v>
      </c>
    </row>
    <row r="3403" spans="1:2" x14ac:dyDescent="0.3">
      <c r="A3403" s="25">
        <v>43581</v>
      </c>
      <c r="B3403">
        <v>0</v>
      </c>
    </row>
    <row r="3404" spans="1:2" x14ac:dyDescent="0.3">
      <c r="A3404" s="25">
        <v>43582</v>
      </c>
      <c r="B3404">
        <v>0</v>
      </c>
    </row>
    <row r="3405" spans="1:2" x14ac:dyDescent="0.3">
      <c r="A3405" s="25">
        <v>43583</v>
      </c>
      <c r="B3405">
        <v>7</v>
      </c>
    </row>
    <row r="3406" spans="1:2" x14ac:dyDescent="0.3">
      <c r="A3406" s="25">
        <v>43584</v>
      </c>
      <c r="B3406">
        <v>35</v>
      </c>
    </row>
    <row r="3407" spans="1:2" x14ac:dyDescent="0.3">
      <c r="A3407" s="25">
        <v>43585</v>
      </c>
      <c r="B3407">
        <v>25</v>
      </c>
    </row>
    <row r="3408" spans="1:2" x14ac:dyDescent="0.3">
      <c r="A3408" s="25">
        <v>43586</v>
      </c>
      <c r="B3408">
        <v>3</v>
      </c>
    </row>
    <row r="3409" spans="1:2" x14ac:dyDescent="0.3">
      <c r="A3409" s="25">
        <v>43587</v>
      </c>
      <c r="B3409">
        <v>4</v>
      </c>
    </row>
    <row r="3410" spans="1:2" x14ac:dyDescent="0.3">
      <c r="A3410" s="25">
        <v>43588</v>
      </c>
      <c r="B3410">
        <v>6</v>
      </c>
    </row>
    <row r="3411" spans="1:2" x14ac:dyDescent="0.3">
      <c r="A3411" s="25">
        <v>43589</v>
      </c>
      <c r="B3411">
        <v>10</v>
      </c>
    </row>
    <row r="3412" spans="1:2" x14ac:dyDescent="0.3">
      <c r="A3412" s="25">
        <v>43590</v>
      </c>
      <c r="B3412">
        <v>0</v>
      </c>
    </row>
    <row r="3413" spans="1:2" x14ac:dyDescent="0.3">
      <c r="A3413" s="25">
        <v>43591</v>
      </c>
      <c r="B3413">
        <v>0</v>
      </c>
    </row>
    <row r="3414" spans="1:2" x14ac:dyDescent="0.3">
      <c r="A3414" s="25">
        <v>43592</v>
      </c>
      <c r="B3414">
        <v>0</v>
      </c>
    </row>
    <row r="3415" spans="1:2" x14ac:dyDescent="0.3">
      <c r="A3415" s="25">
        <v>43593</v>
      </c>
      <c r="B3415">
        <v>0</v>
      </c>
    </row>
    <row r="3416" spans="1:2" x14ac:dyDescent="0.3">
      <c r="A3416" s="25">
        <v>43594</v>
      </c>
      <c r="B3416">
        <v>0</v>
      </c>
    </row>
    <row r="3417" spans="1:2" x14ac:dyDescent="0.3">
      <c r="A3417" s="25">
        <v>43595</v>
      </c>
      <c r="B3417">
        <v>1</v>
      </c>
    </row>
    <row r="3418" spans="1:2" x14ac:dyDescent="0.3">
      <c r="A3418" s="25">
        <v>43596</v>
      </c>
      <c r="B3418">
        <v>0</v>
      </c>
    </row>
    <row r="3419" spans="1:2" x14ac:dyDescent="0.3">
      <c r="A3419" s="25">
        <v>43597</v>
      </c>
      <c r="B3419">
        <v>0</v>
      </c>
    </row>
    <row r="3420" spans="1:2" x14ac:dyDescent="0.3">
      <c r="A3420" s="25">
        <v>43598</v>
      </c>
      <c r="B3420">
        <v>2</v>
      </c>
    </row>
    <row r="3421" spans="1:2" x14ac:dyDescent="0.3">
      <c r="A3421" s="25">
        <v>43599</v>
      </c>
      <c r="B3421">
        <v>0</v>
      </c>
    </row>
    <row r="3422" spans="1:2" x14ac:dyDescent="0.3">
      <c r="A3422" s="25">
        <v>43600</v>
      </c>
      <c r="B3422">
        <v>27</v>
      </c>
    </row>
    <row r="3423" spans="1:2" x14ac:dyDescent="0.3">
      <c r="A3423" s="25">
        <v>43601</v>
      </c>
      <c r="B3423">
        <v>0</v>
      </c>
    </row>
    <row r="3424" spans="1:2" x14ac:dyDescent="0.3">
      <c r="A3424" s="25">
        <v>43602</v>
      </c>
      <c r="B3424">
        <v>0</v>
      </c>
    </row>
    <row r="3425" spans="1:2" x14ac:dyDescent="0.3">
      <c r="A3425" s="25">
        <v>43603</v>
      </c>
      <c r="B3425">
        <v>21</v>
      </c>
    </row>
    <row r="3426" spans="1:2" x14ac:dyDescent="0.3">
      <c r="A3426" s="25">
        <v>43604</v>
      </c>
      <c r="B3426">
        <v>0</v>
      </c>
    </row>
    <row r="3427" spans="1:2" x14ac:dyDescent="0.3">
      <c r="A3427" s="25">
        <v>43605</v>
      </c>
      <c r="B3427">
        <v>0</v>
      </c>
    </row>
    <row r="3428" spans="1:2" x14ac:dyDescent="0.3">
      <c r="A3428" s="25">
        <v>43606</v>
      </c>
      <c r="B3428">
        <v>2</v>
      </c>
    </row>
    <row r="3429" spans="1:2" x14ac:dyDescent="0.3">
      <c r="A3429" s="25">
        <v>43607</v>
      </c>
      <c r="B3429">
        <v>28</v>
      </c>
    </row>
    <row r="3430" spans="1:2" x14ac:dyDescent="0.3">
      <c r="A3430" s="25">
        <v>43608</v>
      </c>
      <c r="B3430">
        <v>45</v>
      </c>
    </row>
    <row r="3431" spans="1:2" x14ac:dyDescent="0.3">
      <c r="A3431" s="25">
        <v>43609</v>
      </c>
      <c r="B3431">
        <v>0</v>
      </c>
    </row>
    <row r="3432" spans="1:2" x14ac:dyDescent="0.3">
      <c r="A3432" s="25">
        <v>43610</v>
      </c>
      <c r="B3432">
        <v>0</v>
      </c>
    </row>
    <row r="3433" spans="1:2" x14ac:dyDescent="0.3">
      <c r="A3433" s="25">
        <v>43611</v>
      </c>
      <c r="B3433">
        <v>2</v>
      </c>
    </row>
    <row r="3434" spans="1:2" x14ac:dyDescent="0.3">
      <c r="A3434" s="25">
        <v>43612</v>
      </c>
      <c r="B3434">
        <v>4</v>
      </c>
    </row>
    <row r="3435" spans="1:2" x14ac:dyDescent="0.3">
      <c r="A3435" s="25">
        <v>43613</v>
      </c>
      <c r="B3435">
        <v>0</v>
      </c>
    </row>
    <row r="3436" spans="1:2" x14ac:dyDescent="0.3">
      <c r="A3436" s="25">
        <v>43614</v>
      </c>
      <c r="B3436">
        <v>0</v>
      </c>
    </row>
    <row r="3437" spans="1:2" x14ac:dyDescent="0.3">
      <c r="A3437" s="25">
        <v>43615</v>
      </c>
      <c r="B3437">
        <v>0</v>
      </c>
    </row>
    <row r="3438" spans="1:2" x14ac:dyDescent="0.3">
      <c r="A3438" s="25">
        <v>43616</v>
      </c>
      <c r="B3438">
        <v>1</v>
      </c>
    </row>
    <row r="3439" spans="1:2" x14ac:dyDescent="0.3">
      <c r="A3439" s="25">
        <v>43617</v>
      </c>
      <c r="B3439">
        <v>0</v>
      </c>
    </row>
    <row r="3440" spans="1:2" x14ac:dyDescent="0.3">
      <c r="A3440" s="25">
        <v>43618</v>
      </c>
      <c r="B3440">
        <v>0</v>
      </c>
    </row>
    <row r="3441" spans="1:2" x14ac:dyDescent="0.3">
      <c r="A3441" s="25">
        <v>43619</v>
      </c>
      <c r="B3441">
        <v>28</v>
      </c>
    </row>
    <row r="3442" spans="1:2" x14ac:dyDescent="0.3">
      <c r="A3442" s="25">
        <v>43620</v>
      </c>
      <c r="B3442">
        <v>2</v>
      </c>
    </row>
    <row r="3443" spans="1:2" x14ac:dyDescent="0.3">
      <c r="A3443" s="25">
        <v>43621</v>
      </c>
      <c r="B3443">
        <v>10</v>
      </c>
    </row>
    <row r="3444" spans="1:2" x14ac:dyDescent="0.3">
      <c r="A3444" s="25">
        <v>43622</v>
      </c>
      <c r="B3444">
        <v>0</v>
      </c>
    </row>
    <row r="3445" spans="1:2" x14ac:dyDescent="0.3">
      <c r="A3445" s="25">
        <v>43623</v>
      </c>
      <c r="B3445">
        <v>3</v>
      </c>
    </row>
    <row r="3446" spans="1:2" x14ac:dyDescent="0.3">
      <c r="A3446" s="25">
        <v>43624</v>
      </c>
      <c r="B3446">
        <v>8</v>
      </c>
    </row>
    <row r="3447" spans="1:2" x14ac:dyDescent="0.3">
      <c r="A3447" s="25">
        <v>43625</v>
      </c>
      <c r="B3447">
        <v>6</v>
      </c>
    </row>
    <row r="3448" spans="1:2" x14ac:dyDescent="0.3">
      <c r="A3448" s="25">
        <v>43626</v>
      </c>
      <c r="B3448">
        <v>32</v>
      </c>
    </row>
    <row r="3449" spans="1:2" x14ac:dyDescent="0.3">
      <c r="A3449" s="25">
        <v>43627</v>
      </c>
      <c r="B3449">
        <v>2</v>
      </c>
    </row>
    <row r="3450" spans="1:2" x14ac:dyDescent="0.3">
      <c r="A3450" s="25">
        <v>43628</v>
      </c>
      <c r="B3450">
        <v>5</v>
      </c>
    </row>
    <row r="3451" spans="1:2" x14ac:dyDescent="0.3">
      <c r="A3451" s="25">
        <v>43629</v>
      </c>
      <c r="B3451">
        <v>0</v>
      </c>
    </row>
    <row r="3452" spans="1:2" x14ac:dyDescent="0.3">
      <c r="A3452" s="25">
        <v>43630</v>
      </c>
      <c r="B3452">
        <v>1</v>
      </c>
    </row>
    <row r="3453" spans="1:2" x14ac:dyDescent="0.3">
      <c r="A3453" s="25">
        <v>43631</v>
      </c>
      <c r="B3453">
        <v>3</v>
      </c>
    </row>
    <row r="3454" spans="1:2" x14ac:dyDescent="0.3">
      <c r="A3454" s="25">
        <v>43632</v>
      </c>
      <c r="B3454">
        <v>0</v>
      </c>
    </row>
    <row r="3455" spans="1:2" x14ac:dyDescent="0.3">
      <c r="A3455" s="25">
        <v>43633</v>
      </c>
      <c r="B3455">
        <v>0</v>
      </c>
    </row>
    <row r="3456" spans="1:2" x14ac:dyDescent="0.3">
      <c r="A3456" s="25">
        <v>43634</v>
      </c>
      <c r="B3456">
        <v>0</v>
      </c>
    </row>
    <row r="3457" spans="1:2" x14ac:dyDescent="0.3">
      <c r="A3457" s="25">
        <v>43635</v>
      </c>
      <c r="B3457">
        <v>0</v>
      </c>
    </row>
    <row r="3458" spans="1:2" x14ac:dyDescent="0.3">
      <c r="A3458" s="25">
        <v>43636</v>
      </c>
      <c r="B3458">
        <v>0</v>
      </c>
    </row>
    <row r="3459" spans="1:2" x14ac:dyDescent="0.3">
      <c r="A3459" s="25">
        <v>43637</v>
      </c>
      <c r="B3459">
        <v>0</v>
      </c>
    </row>
    <row r="3460" spans="1:2" x14ac:dyDescent="0.3">
      <c r="A3460" s="25">
        <v>43638</v>
      </c>
      <c r="B3460">
        <v>0</v>
      </c>
    </row>
    <row r="3461" spans="1:2" x14ac:dyDescent="0.3">
      <c r="A3461" s="25">
        <v>43639</v>
      </c>
      <c r="B3461">
        <v>0</v>
      </c>
    </row>
    <row r="3462" spans="1:2" x14ac:dyDescent="0.3">
      <c r="A3462" s="25">
        <v>43640</v>
      </c>
      <c r="B3462">
        <v>0</v>
      </c>
    </row>
    <row r="3463" spans="1:2" x14ac:dyDescent="0.3">
      <c r="A3463" s="25">
        <v>43641</v>
      </c>
      <c r="B3463">
        <v>0</v>
      </c>
    </row>
    <row r="3464" spans="1:2" x14ac:dyDescent="0.3">
      <c r="A3464" s="25">
        <v>43642</v>
      </c>
      <c r="B3464">
        <v>0</v>
      </c>
    </row>
    <row r="3465" spans="1:2" x14ac:dyDescent="0.3">
      <c r="A3465" s="25">
        <v>43643</v>
      </c>
      <c r="B3465">
        <v>1</v>
      </c>
    </row>
    <row r="3466" spans="1:2" x14ac:dyDescent="0.3">
      <c r="A3466" s="25">
        <v>43644</v>
      </c>
      <c r="B3466">
        <v>16</v>
      </c>
    </row>
    <row r="3467" spans="1:2" x14ac:dyDescent="0.3">
      <c r="A3467" s="25">
        <v>43645</v>
      </c>
      <c r="B3467">
        <v>0</v>
      </c>
    </row>
    <row r="3468" spans="1:2" x14ac:dyDescent="0.3">
      <c r="A3468" s="25">
        <v>43646</v>
      </c>
      <c r="B3468">
        <v>0</v>
      </c>
    </row>
    <row r="3469" spans="1:2" x14ac:dyDescent="0.3">
      <c r="A3469" s="25">
        <v>43647</v>
      </c>
      <c r="B3469">
        <v>1</v>
      </c>
    </row>
    <row r="3470" spans="1:2" x14ac:dyDescent="0.3">
      <c r="A3470" s="25">
        <v>43648</v>
      </c>
      <c r="B3470">
        <v>0</v>
      </c>
    </row>
    <row r="3471" spans="1:2" x14ac:dyDescent="0.3">
      <c r="A3471" s="25">
        <v>43649</v>
      </c>
      <c r="B3471">
        <v>0</v>
      </c>
    </row>
    <row r="3472" spans="1:2" x14ac:dyDescent="0.3">
      <c r="A3472" s="25">
        <v>43650</v>
      </c>
      <c r="B3472">
        <v>0</v>
      </c>
    </row>
    <row r="3473" spans="1:2" x14ac:dyDescent="0.3">
      <c r="A3473" s="25">
        <v>43651</v>
      </c>
      <c r="B3473">
        <v>0</v>
      </c>
    </row>
    <row r="3474" spans="1:2" x14ac:dyDescent="0.3">
      <c r="A3474" s="25">
        <v>43652</v>
      </c>
      <c r="B3474">
        <v>3</v>
      </c>
    </row>
    <row r="3475" spans="1:2" x14ac:dyDescent="0.3">
      <c r="A3475" s="25">
        <v>43653</v>
      </c>
      <c r="B3475">
        <v>0</v>
      </c>
    </row>
    <row r="3476" spans="1:2" x14ac:dyDescent="0.3">
      <c r="A3476" s="25">
        <v>43654</v>
      </c>
      <c r="B3476">
        <v>20</v>
      </c>
    </row>
    <row r="3477" spans="1:2" x14ac:dyDescent="0.3">
      <c r="A3477" s="25">
        <v>43655</v>
      </c>
      <c r="B3477">
        <v>5</v>
      </c>
    </row>
    <row r="3478" spans="1:2" x14ac:dyDescent="0.3">
      <c r="A3478" s="25">
        <v>43656</v>
      </c>
      <c r="B3478">
        <v>38</v>
      </c>
    </row>
    <row r="3479" spans="1:2" x14ac:dyDescent="0.3">
      <c r="A3479" s="25">
        <v>43657</v>
      </c>
      <c r="B3479">
        <v>0</v>
      </c>
    </row>
    <row r="3480" spans="1:2" x14ac:dyDescent="0.3">
      <c r="A3480" s="25">
        <v>43658</v>
      </c>
      <c r="B3480">
        <v>0</v>
      </c>
    </row>
    <row r="3481" spans="1:2" x14ac:dyDescent="0.3">
      <c r="A3481" s="25">
        <v>43659</v>
      </c>
      <c r="B3481">
        <v>0</v>
      </c>
    </row>
    <row r="3482" spans="1:2" x14ac:dyDescent="0.3">
      <c r="A3482" s="25">
        <v>43660</v>
      </c>
      <c r="B3482">
        <v>0</v>
      </c>
    </row>
    <row r="3483" spans="1:2" x14ac:dyDescent="0.3">
      <c r="A3483" s="25">
        <v>43661</v>
      </c>
      <c r="B3483">
        <v>9</v>
      </c>
    </row>
    <row r="3484" spans="1:2" x14ac:dyDescent="0.3">
      <c r="A3484" s="25">
        <v>43662</v>
      </c>
      <c r="B3484">
        <v>0</v>
      </c>
    </row>
    <row r="3485" spans="1:2" x14ac:dyDescent="0.3">
      <c r="A3485" s="25">
        <v>43663</v>
      </c>
      <c r="B3485">
        <v>0</v>
      </c>
    </row>
    <row r="3486" spans="1:2" x14ac:dyDescent="0.3">
      <c r="A3486" s="25">
        <v>43664</v>
      </c>
      <c r="B3486">
        <v>0</v>
      </c>
    </row>
    <row r="3487" spans="1:2" x14ac:dyDescent="0.3">
      <c r="A3487" s="25">
        <v>43665</v>
      </c>
      <c r="B3487">
        <v>0</v>
      </c>
    </row>
    <row r="3488" spans="1:2" x14ac:dyDescent="0.3">
      <c r="A3488" s="25">
        <v>43666</v>
      </c>
      <c r="B3488">
        <v>0</v>
      </c>
    </row>
    <row r="3489" spans="1:2" x14ac:dyDescent="0.3">
      <c r="A3489" s="25">
        <v>43667</v>
      </c>
      <c r="B3489">
        <v>1</v>
      </c>
    </row>
    <row r="3490" spans="1:2" x14ac:dyDescent="0.3">
      <c r="A3490" s="25">
        <v>43668</v>
      </c>
      <c r="B3490">
        <v>0</v>
      </c>
    </row>
    <row r="3491" spans="1:2" x14ac:dyDescent="0.3">
      <c r="A3491" s="25">
        <v>43669</v>
      </c>
      <c r="B3491">
        <v>5</v>
      </c>
    </row>
    <row r="3492" spans="1:2" x14ac:dyDescent="0.3">
      <c r="A3492" s="25">
        <v>43670</v>
      </c>
      <c r="B3492">
        <v>5</v>
      </c>
    </row>
    <row r="3493" spans="1:2" x14ac:dyDescent="0.3">
      <c r="A3493" s="25">
        <v>43671</v>
      </c>
      <c r="B3493">
        <v>1</v>
      </c>
    </row>
    <row r="3494" spans="1:2" x14ac:dyDescent="0.3">
      <c r="A3494" s="25">
        <v>43672</v>
      </c>
      <c r="B3494">
        <v>2</v>
      </c>
    </row>
    <row r="3495" spans="1:2" x14ac:dyDescent="0.3">
      <c r="A3495" s="25">
        <v>43673</v>
      </c>
      <c r="B3495">
        <v>0</v>
      </c>
    </row>
    <row r="3496" spans="1:2" x14ac:dyDescent="0.3">
      <c r="A3496" s="25">
        <v>43674</v>
      </c>
      <c r="B3496">
        <v>1</v>
      </c>
    </row>
    <row r="3497" spans="1:2" x14ac:dyDescent="0.3">
      <c r="A3497" s="25">
        <v>43675</v>
      </c>
      <c r="B3497">
        <v>1</v>
      </c>
    </row>
    <row r="3498" spans="1:2" x14ac:dyDescent="0.3">
      <c r="A3498" s="25">
        <v>43676</v>
      </c>
      <c r="B3498">
        <v>0</v>
      </c>
    </row>
    <row r="3499" spans="1:2" x14ac:dyDescent="0.3">
      <c r="A3499" s="25">
        <v>43677</v>
      </c>
      <c r="B3499">
        <v>3</v>
      </c>
    </row>
    <row r="3500" spans="1:2" x14ac:dyDescent="0.3">
      <c r="A3500" s="25">
        <v>43678</v>
      </c>
      <c r="B3500">
        <v>25</v>
      </c>
    </row>
    <row r="3501" spans="1:2" x14ac:dyDescent="0.3">
      <c r="A3501" s="25">
        <v>43679</v>
      </c>
      <c r="B3501">
        <v>0</v>
      </c>
    </row>
    <row r="3502" spans="1:2" x14ac:dyDescent="0.3">
      <c r="A3502" s="25">
        <v>43680</v>
      </c>
      <c r="B3502">
        <v>0</v>
      </c>
    </row>
    <row r="3503" spans="1:2" x14ac:dyDescent="0.3">
      <c r="A3503" s="25">
        <v>43681</v>
      </c>
      <c r="B3503">
        <v>3</v>
      </c>
    </row>
    <row r="3504" spans="1:2" x14ac:dyDescent="0.3">
      <c r="A3504" s="25">
        <v>43682</v>
      </c>
      <c r="B3504">
        <v>0</v>
      </c>
    </row>
    <row r="3505" spans="1:2" x14ac:dyDescent="0.3">
      <c r="A3505" s="25">
        <v>43683</v>
      </c>
      <c r="B3505">
        <v>0</v>
      </c>
    </row>
    <row r="3506" spans="1:2" x14ac:dyDescent="0.3">
      <c r="A3506" s="25">
        <v>43684</v>
      </c>
      <c r="B3506">
        <v>0</v>
      </c>
    </row>
    <row r="3507" spans="1:2" x14ac:dyDescent="0.3">
      <c r="A3507" s="25">
        <v>43685</v>
      </c>
      <c r="B3507">
        <v>0</v>
      </c>
    </row>
    <row r="3508" spans="1:2" x14ac:dyDescent="0.3">
      <c r="A3508" s="25">
        <v>43686</v>
      </c>
      <c r="B3508">
        <v>0</v>
      </c>
    </row>
    <row r="3509" spans="1:2" x14ac:dyDescent="0.3">
      <c r="A3509" s="25">
        <v>43687</v>
      </c>
      <c r="B3509">
        <v>0</v>
      </c>
    </row>
    <row r="3510" spans="1:2" x14ac:dyDescent="0.3">
      <c r="A3510" s="25">
        <v>43688</v>
      </c>
      <c r="B3510">
        <v>4</v>
      </c>
    </row>
    <row r="3511" spans="1:2" x14ac:dyDescent="0.3">
      <c r="A3511" s="25">
        <v>43689</v>
      </c>
      <c r="B3511">
        <v>0</v>
      </c>
    </row>
    <row r="3512" spans="1:2" x14ac:dyDescent="0.3">
      <c r="A3512" s="25">
        <v>43690</v>
      </c>
      <c r="B3512">
        <v>0</v>
      </c>
    </row>
    <row r="3513" spans="1:2" x14ac:dyDescent="0.3">
      <c r="A3513" s="25">
        <v>43691</v>
      </c>
      <c r="B3513">
        <v>1</v>
      </c>
    </row>
    <row r="3514" spans="1:2" x14ac:dyDescent="0.3">
      <c r="A3514" s="25">
        <v>43692</v>
      </c>
      <c r="B3514">
        <v>0</v>
      </c>
    </row>
    <row r="3515" spans="1:2" x14ac:dyDescent="0.3">
      <c r="A3515" s="25">
        <v>43693</v>
      </c>
      <c r="B3515">
        <v>0</v>
      </c>
    </row>
    <row r="3516" spans="1:2" x14ac:dyDescent="0.3">
      <c r="A3516" s="25">
        <v>43694</v>
      </c>
      <c r="B3516">
        <v>0</v>
      </c>
    </row>
    <row r="3517" spans="1:2" x14ac:dyDescent="0.3">
      <c r="A3517" s="25">
        <v>43695</v>
      </c>
      <c r="B3517">
        <v>2</v>
      </c>
    </row>
    <row r="3518" spans="1:2" x14ac:dyDescent="0.3">
      <c r="A3518" s="25">
        <v>43696</v>
      </c>
      <c r="B3518">
        <v>6</v>
      </c>
    </row>
    <row r="3519" spans="1:2" x14ac:dyDescent="0.3">
      <c r="A3519" s="25">
        <v>43697</v>
      </c>
      <c r="B3519">
        <v>2</v>
      </c>
    </row>
    <row r="3520" spans="1:2" x14ac:dyDescent="0.3">
      <c r="A3520" s="25">
        <v>43698</v>
      </c>
      <c r="B3520">
        <v>0</v>
      </c>
    </row>
    <row r="3521" spans="1:2" x14ac:dyDescent="0.3">
      <c r="A3521" s="25">
        <v>43699</v>
      </c>
      <c r="B3521">
        <v>0</v>
      </c>
    </row>
    <row r="3522" spans="1:2" x14ac:dyDescent="0.3">
      <c r="A3522" s="25">
        <v>43700</v>
      </c>
      <c r="B3522">
        <v>0</v>
      </c>
    </row>
    <row r="3523" spans="1:2" x14ac:dyDescent="0.3">
      <c r="A3523" s="25">
        <v>43701</v>
      </c>
      <c r="B3523">
        <v>0</v>
      </c>
    </row>
    <row r="3524" spans="1:2" x14ac:dyDescent="0.3">
      <c r="A3524" s="25">
        <v>43702</v>
      </c>
      <c r="B3524">
        <v>0</v>
      </c>
    </row>
    <row r="3525" spans="1:2" x14ac:dyDescent="0.3">
      <c r="A3525" s="25">
        <v>43703</v>
      </c>
      <c r="B3525">
        <v>0</v>
      </c>
    </row>
    <row r="3526" spans="1:2" x14ac:dyDescent="0.3">
      <c r="A3526" s="25">
        <v>43704</v>
      </c>
      <c r="B3526">
        <v>3</v>
      </c>
    </row>
    <row r="3527" spans="1:2" x14ac:dyDescent="0.3">
      <c r="A3527" s="25">
        <v>43705</v>
      </c>
      <c r="B3527">
        <v>0</v>
      </c>
    </row>
    <row r="3528" spans="1:2" x14ac:dyDescent="0.3">
      <c r="A3528" s="25">
        <v>43706</v>
      </c>
      <c r="B3528">
        <v>0</v>
      </c>
    </row>
    <row r="3529" spans="1:2" x14ac:dyDescent="0.3">
      <c r="A3529" s="25">
        <v>43707</v>
      </c>
      <c r="B3529">
        <v>0</v>
      </c>
    </row>
    <row r="3530" spans="1:2" x14ac:dyDescent="0.3">
      <c r="A3530" s="25">
        <v>43708</v>
      </c>
      <c r="B3530">
        <v>0</v>
      </c>
    </row>
    <row r="3531" spans="1:2" x14ac:dyDescent="0.3">
      <c r="A3531" s="25">
        <v>43709</v>
      </c>
      <c r="B3531">
        <v>0</v>
      </c>
    </row>
    <row r="3532" spans="1:2" x14ac:dyDescent="0.3">
      <c r="A3532" s="25">
        <v>43710</v>
      </c>
      <c r="B3532">
        <v>23</v>
      </c>
    </row>
    <row r="3533" spans="1:2" x14ac:dyDescent="0.3">
      <c r="A3533" s="25">
        <v>43711</v>
      </c>
      <c r="B3533">
        <v>19</v>
      </c>
    </row>
    <row r="3534" spans="1:2" x14ac:dyDescent="0.3">
      <c r="A3534" s="25">
        <v>43712</v>
      </c>
      <c r="B3534">
        <v>1</v>
      </c>
    </row>
    <row r="3535" spans="1:2" x14ac:dyDescent="0.3">
      <c r="A3535" s="25">
        <v>43713</v>
      </c>
      <c r="B3535">
        <v>0</v>
      </c>
    </row>
    <row r="3536" spans="1:2" x14ac:dyDescent="0.3">
      <c r="A3536" s="25">
        <v>43714</v>
      </c>
      <c r="B3536">
        <v>2</v>
      </c>
    </row>
    <row r="3537" spans="1:2" x14ac:dyDescent="0.3">
      <c r="A3537" s="25">
        <v>43715</v>
      </c>
      <c r="B3537">
        <v>0</v>
      </c>
    </row>
    <row r="3538" spans="1:2" x14ac:dyDescent="0.3">
      <c r="A3538" s="25">
        <v>43716</v>
      </c>
      <c r="B3538">
        <v>0</v>
      </c>
    </row>
    <row r="3539" spans="1:2" x14ac:dyDescent="0.3">
      <c r="A3539" s="25">
        <v>43717</v>
      </c>
      <c r="B3539">
        <v>0</v>
      </c>
    </row>
    <row r="3540" spans="1:2" x14ac:dyDescent="0.3">
      <c r="A3540" s="25">
        <v>43718</v>
      </c>
      <c r="B3540">
        <v>0</v>
      </c>
    </row>
    <row r="3541" spans="1:2" x14ac:dyDescent="0.3">
      <c r="A3541" s="25">
        <v>43719</v>
      </c>
      <c r="B3541">
        <v>0</v>
      </c>
    </row>
    <row r="3542" spans="1:2" x14ac:dyDescent="0.3">
      <c r="A3542" s="25">
        <v>43720</v>
      </c>
      <c r="B3542">
        <v>0</v>
      </c>
    </row>
    <row r="3543" spans="1:2" x14ac:dyDescent="0.3">
      <c r="A3543" s="25">
        <v>43721</v>
      </c>
      <c r="B3543">
        <v>0</v>
      </c>
    </row>
    <row r="3544" spans="1:2" x14ac:dyDescent="0.3">
      <c r="A3544" s="25">
        <v>43722</v>
      </c>
      <c r="B3544">
        <v>0</v>
      </c>
    </row>
    <row r="3545" spans="1:2" x14ac:dyDescent="0.3">
      <c r="A3545" s="25">
        <v>43723</v>
      </c>
      <c r="B3545">
        <v>0</v>
      </c>
    </row>
    <row r="3546" spans="1:2" x14ac:dyDescent="0.3">
      <c r="A3546" s="25">
        <v>43724</v>
      </c>
      <c r="B3546">
        <v>0</v>
      </c>
    </row>
    <row r="3547" spans="1:2" x14ac:dyDescent="0.3">
      <c r="A3547" s="25">
        <v>43725</v>
      </c>
      <c r="B3547">
        <v>8</v>
      </c>
    </row>
    <row r="3548" spans="1:2" x14ac:dyDescent="0.3">
      <c r="A3548" s="25">
        <v>43726</v>
      </c>
      <c r="B3548">
        <v>0</v>
      </c>
    </row>
    <row r="3549" spans="1:2" x14ac:dyDescent="0.3">
      <c r="A3549" s="25">
        <v>43727</v>
      </c>
      <c r="B3549">
        <v>0</v>
      </c>
    </row>
    <row r="3550" spans="1:2" x14ac:dyDescent="0.3">
      <c r="A3550" s="25">
        <v>43728</v>
      </c>
      <c r="B3550">
        <v>0</v>
      </c>
    </row>
    <row r="3551" spans="1:2" x14ac:dyDescent="0.3">
      <c r="A3551" s="25">
        <v>43729</v>
      </c>
      <c r="B3551">
        <v>1</v>
      </c>
    </row>
    <row r="3552" spans="1:2" x14ac:dyDescent="0.3">
      <c r="A3552" s="25">
        <v>43730</v>
      </c>
      <c r="B3552">
        <v>0</v>
      </c>
    </row>
    <row r="3553" spans="1:2" x14ac:dyDescent="0.3">
      <c r="A3553" s="25">
        <v>43731</v>
      </c>
      <c r="B3553">
        <v>0</v>
      </c>
    </row>
    <row r="3554" spans="1:2" x14ac:dyDescent="0.3">
      <c r="A3554" s="25">
        <v>43732</v>
      </c>
      <c r="B3554">
        <v>5</v>
      </c>
    </row>
    <row r="3555" spans="1:2" x14ac:dyDescent="0.3">
      <c r="A3555" s="25">
        <v>43733</v>
      </c>
      <c r="B3555">
        <v>7</v>
      </c>
    </row>
    <row r="3556" spans="1:2" x14ac:dyDescent="0.3">
      <c r="A3556" s="25">
        <v>43734</v>
      </c>
      <c r="B3556">
        <v>23</v>
      </c>
    </row>
    <row r="3557" spans="1:2" x14ac:dyDescent="0.3">
      <c r="A3557" s="25">
        <v>43735</v>
      </c>
      <c r="B3557">
        <v>4</v>
      </c>
    </row>
    <row r="3558" spans="1:2" x14ac:dyDescent="0.3">
      <c r="A3558" s="25">
        <v>43736</v>
      </c>
      <c r="B3558">
        <v>10</v>
      </c>
    </row>
    <row r="3559" spans="1:2" x14ac:dyDescent="0.3">
      <c r="A3559" s="25">
        <v>43737</v>
      </c>
      <c r="B3559">
        <v>0</v>
      </c>
    </row>
    <row r="3560" spans="1:2" x14ac:dyDescent="0.3">
      <c r="A3560" s="25">
        <v>43738</v>
      </c>
      <c r="B3560">
        <v>0</v>
      </c>
    </row>
    <row r="3561" spans="1:2" x14ac:dyDescent="0.3">
      <c r="A3561" s="25">
        <v>43739</v>
      </c>
      <c r="B3561">
        <v>11</v>
      </c>
    </row>
    <row r="3562" spans="1:2" x14ac:dyDescent="0.3">
      <c r="A3562" s="25">
        <v>43740</v>
      </c>
      <c r="B3562">
        <v>0</v>
      </c>
    </row>
    <row r="3563" spans="1:2" x14ac:dyDescent="0.3">
      <c r="A3563" s="25">
        <v>43741</v>
      </c>
      <c r="B3563">
        <v>0</v>
      </c>
    </row>
    <row r="3564" spans="1:2" x14ac:dyDescent="0.3">
      <c r="A3564" s="25">
        <v>43742</v>
      </c>
      <c r="B3564">
        <v>0</v>
      </c>
    </row>
    <row r="3565" spans="1:2" x14ac:dyDescent="0.3">
      <c r="A3565" s="25">
        <v>43743</v>
      </c>
      <c r="B3565">
        <v>8</v>
      </c>
    </row>
    <row r="3566" spans="1:2" x14ac:dyDescent="0.3">
      <c r="A3566" s="25">
        <v>43744</v>
      </c>
      <c r="B3566">
        <v>18</v>
      </c>
    </row>
    <row r="3567" spans="1:2" x14ac:dyDescent="0.3">
      <c r="A3567" s="25">
        <v>43745</v>
      </c>
      <c r="B3567">
        <v>1</v>
      </c>
    </row>
    <row r="3568" spans="1:2" x14ac:dyDescent="0.3">
      <c r="A3568" s="25">
        <v>43746</v>
      </c>
      <c r="B3568">
        <v>4</v>
      </c>
    </row>
    <row r="3569" spans="1:2" x14ac:dyDescent="0.3">
      <c r="A3569" s="25">
        <v>43747</v>
      </c>
      <c r="B3569">
        <v>2</v>
      </c>
    </row>
    <row r="3570" spans="1:2" x14ac:dyDescent="0.3">
      <c r="A3570" s="25">
        <v>43748</v>
      </c>
      <c r="B3570">
        <v>9</v>
      </c>
    </row>
    <row r="3571" spans="1:2" x14ac:dyDescent="0.3">
      <c r="A3571" s="25">
        <v>43749</v>
      </c>
      <c r="B3571">
        <v>0</v>
      </c>
    </row>
    <row r="3572" spans="1:2" x14ac:dyDescent="0.3">
      <c r="A3572" s="25">
        <v>43750</v>
      </c>
      <c r="B3572">
        <v>11</v>
      </c>
    </row>
    <row r="3573" spans="1:2" x14ac:dyDescent="0.3">
      <c r="A3573" s="25">
        <v>43751</v>
      </c>
      <c r="B3573">
        <v>0</v>
      </c>
    </row>
    <row r="3574" spans="1:2" x14ac:dyDescent="0.3">
      <c r="A3574" s="25">
        <v>43752</v>
      </c>
      <c r="B3574">
        <v>16</v>
      </c>
    </row>
    <row r="3575" spans="1:2" x14ac:dyDescent="0.3">
      <c r="A3575" s="25">
        <v>43753</v>
      </c>
      <c r="B3575">
        <v>4</v>
      </c>
    </row>
    <row r="3576" spans="1:2" x14ac:dyDescent="0.3">
      <c r="A3576" s="25">
        <v>43754</v>
      </c>
      <c r="B3576">
        <v>2</v>
      </c>
    </row>
    <row r="3577" spans="1:2" x14ac:dyDescent="0.3">
      <c r="A3577" s="25">
        <v>43755</v>
      </c>
      <c r="B3577">
        <v>3</v>
      </c>
    </row>
    <row r="3578" spans="1:2" x14ac:dyDescent="0.3">
      <c r="A3578" s="25">
        <v>43756</v>
      </c>
      <c r="B3578">
        <v>0</v>
      </c>
    </row>
    <row r="3579" spans="1:2" x14ac:dyDescent="0.3">
      <c r="A3579" s="25">
        <v>43757</v>
      </c>
      <c r="B3579">
        <v>0</v>
      </c>
    </row>
    <row r="3580" spans="1:2" x14ac:dyDescent="0.3">
      <c r="A3580" s="25">
        <v>43758</v>
      </c>
      <c r="B3580">
        <v>0</v>
      </c>
    </row>
    <row r="3581" spans="1:2" x14ac:dyDescent="0.3">
      <c r="A3581" s="25">
        <v>43759</v>
      </c>
      <c r="B3581">
        <v>9</v>
      </c>
    </row>
    <row r="3582" spans="1:2" x14ac:dyDescent="0.3">
      <c r="A3582" s="25">
        <v>43760</v>
      </c>
      <c r="B3582">
        <v>0</v>
      </c>
    </row>
    <row r="3583" spans="1:2" x14ac:dyDescent="0.3">
      <c r="A3583" s="25">
        <v>43761</v>
      </c>
      <c r="B3583">
        <v>13</v>
      </c>
    </row>
    <row r="3584" spans="1:2" x14ac:dyDescent="0.3">
      <c r="A3584" s="25">
        <v>43762</v>
      </c>
      <c r="B3584">
        <v>5</v>
      </c>
    </row>
    <row r="3585" spans="1:2" x14ac:dyDescent="0.3">
      <c r="A3585" s="25">
        <v>43763</v>
      </c>
      <c r="B3585">
        <v>0</v>
      </c>
    </row>
    <row r="3586" spans="1:2" x14ac:dyDescent="0.3">
      <c r="A3586" s="25">
        <v>43764</v>
      </c>
      <c r="B3586">
        <v>0</v>
      </c>
    </row>
    <row r="3587" spans="1:2" x14ac:dyDescent="0.3">
      <c r="A3587" s="25">
        <v>43765</v>
      </c>
      <c r="B3587">
        <v>0</v>
      </c>
    </row>
    <row r="3588" spans="1:2" x14ac:dyDescent="0.3">
      <c r="A3588" s="25">
        <v>43766</v>
      </c>
      <c r="B3588">
        <v>7</v>
      </c>
    </row>
    <row r="3589" spans="1:2" x14ac:dyDescent="0.3">
      <c r="A3589" s="25">
        <v>43767</v>
      </c>
      <c r="B3589">
        <v>0</v>
      </c>
    </row>
    <row r="3590" spans="1:2" x14ac:dyDescent="0.3">
      <c r="A3590" s="25">
        <v>43768</v>
      </c>
      <c r="B3590">
        <v>0</v>
      </c>
    </row>
    <row r="3591" spans="1:2" x14ac:dyDescent="0.3">
      <c r="A3591" s="25">
        <v>43769</v>
      </c>
      <c r="B3591">
        <v>11</v>
      </c>
    </row>
    <row r="3592" spans="1:2" x14ac:dyDescent="0.3">
      <c r="A3592" s="25">
        <v>43770</v>
      </c>
      <c r="B3592">
        <v>2</v>
      </c>
    </row>
    <row r="3593" spans="1:2" x14ac:dyDescent="0.3">
      <c r="A3593" s="25">
        <v>43771</v>
      </c>
      <c r="B3593">
        <v>15</v>
      </c>
    </row>
    <row r="3594" spans="1:2" x14ac:dyDescent="0.3">
      <c r="A3594" s="25">
        <v>43772</v>
      </c>
      <c r="B3594">
        <v>37</v>
      </c>
    </row>
    <row r="3595" spans="1:2" x14ac:dyDescent="0.3">
      <c r="A3595" s="25">
        <v>43773</v>
      </c>
      <c r="B3595">
        <v>0</v>
      </c>
    </row>
    <row r="3596" spans="1:2" x14ac:dyDescent="0.3">
      <c r="A3596" s="25">
        <v>43774</v>
      </c>
      <c r="B3596">
        <v>0</v>
      </c>
    </row>
    <row r="3597" spans="1:2" x14ac:dyDescent="0.3">
      <c r="A3597" s="25">
        <v>43775</v>
      </c>
      <c r="B3597">
        <v>0</v>
      </c>
    </row>
    <row r="3598" spans="1:2" x14ac:dyDescent="0.3">
      <c r="A3598" s="25">
        <v>43776</v>
      </c>
      <c r="B3598">
        <v>0</v>
      </c>
    </row>
    <row r="3599" spans="1:2" x14ac:dyDescent="0.3">
      <c r="A3599" s="25">
        <v>43777</v>
      </c>
      <c r="B3599">
        <v>0</v>
      </c>
    </row>
    <row r="3600" spans="1:2" x14ac:dyDescent="0.3">
      <c r="A3600" s="25">
        <v>43778</v>
      </c>
      <c r="B3600">
        <v>3</v>
      </c>
    </row>
    <row r="3601" spans="1:2" x14ac:dyDescent="0.3">
      <c r="A3601" s="25">
        <v>43779</v>
      </c>
      <c r="B3601">
        <v>0</v>
      </c>
    </row>
    <row r="3602" spans="1:2" x14ac:dyDescent="0.3">
      <c r="A3602" s="25">
        <v>43780</v>
      </c>
      <c r="B3602">
        <v>0</v>
      </c>
    </row>
    <row r="3603" spans="1:2" x14ac:dyDescent="0.3">
      <c r="A3603" s="25">
        <v>43781</v>
      </c>
      <c r="B3603">
        <v>2</v>
      </c>
    </row>
    <row r="3604" spans="1:2" x14ac:dyDescent="0.3">
      <c r="A3604" s="25">
        <v>43782</v>
      </c>
      <c r="B3604">
        <v>9</v>
      </c>
    </row>
    <row r="3605" spans="1:2" x14ac:dyDescent="0.3">
      <c r="A3605" s="25">
        <v>43783</v>
      </c>
      <c r="B3605">
        <v>1</v>
      </c>
    </row>
    <row r="3606" spans="1:2" x14ac:dyDescent="0.3">
      <c r="A3606" s="25">
        <v>43784</v>
      </c>
      <c r="B3606">
        <v>0</v>
      </c>
    </row>
    <row r="3607" spans="1:2" x14ac:dyDescent="0.3">
      <c r="A3607" s="25">
        <v>43785</v>
      </c>
      <c r="B3607">
        <v>3</v>
      </c>
    </row>
    <row r="3608" spans="1:2" x14ac:dyDescent="0.3">
      <c r="A3608" s="25">
        <v>43786</v>
      </c>
      <c r="B3608">
        <v>4</v>
      </c>
    </row>
    <row r="3609" spans="1:2" x14ac:dyDescent="0.3">
      <c r="A3609" s="25">
        <v>43787</v>
      </c>
      <c r="B3609">
        <v>0</v>
      </c>
    </row>
    <row r="3610" spans="1:2" x14ac:dyDescent="0.3">
      <c r="A3610" s="25">
        <v>43788</v>
      </c>
      <c r="B3610">
        <v>0</v>
      </c>
    </row>
    <row r="3611" spans="1:2" x14ac:dyDescent="0.3">
      <c r="A3611" s="25">
        <v>43789</v>
      </c>
      <c r="B3611">
        <v>0</v>
      </c>
    </row>
    <row r="3612" spans="1:2" x14ac:dyDescent="0.3">
      <c r="A3612" s="25">
        <v>43790</v>
      </c>
      <c r="B3612">
        <v>0</v>
      </c>
    </row>
    <row r="3613" spans="1:2" x14ac:dyDescent="0.3">
      <c r="A3613" s="25">
        <v>43791</v>
      </c>
      <c r="B3613">
        <v>0</v>
      </c>
    </row>
    <row r="3614" spans="1:2" x14ac:dyDescent="0.3">
      <c r="A3614" s="25">
        <v>43792</v>
      </c>
      <c r="B3614">
        <v>0</v>
      </c>
    </row>
    <row r="3615" spans="1:2" x14ac:dyDescent="0.3">
      <c r="A3615" s="25">
        <v>43793</v>
      </c>
      <c r="B3615">
        <v>0</v>
      </c>
    </row>
    <row r="3616" spans="1:2" x14ac:dyDescent="0.3">
      <c r="A3616" s="25">
        <v>43794</v>
      </c>
      <c r="B3616">
        <v>0</v>
      </c>
    </row>
    <row r="3617" spans="1:2" x14ac:dyDescent="0.3">
      <c r="A3617" s="25">
        <v>43795</v>
      </c>
      <c r="B3617">
        <v>0</v>
      </c>
    </row>
    <row r="3618" spans="1:2" x14ac:dyDescent="0.3">
      <c r="A3618" s="25">
        <v>43796</v>
      </c>
      <c r="B3618">
        <v>0</v>
      </c>
    </row>
    <row r="3619" spans="1:2" x14ac:dyDescent="0.3">
      <c r="A3619" s="25">
        <v>43797</v>
      </c>
      <c r="B3619">
        <v>0</v>
      </c>
    </row>
    <row r="3620" spans="1:2" x14ac:dyDescent="0.3">
      <c r="A3620" s="25">
        <v>43798</v>
      </c>
      <c r="B3620">
        <v>3</v>
      </c>
    </row>
    <row r="3621" spans="1:2" x14ac:dyDescent="0.3">
      <c r="A3621" s="25">
        <v>43799</v>
      </c>
      <c r="B3621">
        <v>0</v>
      </c>
    </row>
    <row r="3622" spans="1:2" x14ac:dyDescent="0.3">
      <c r="A3622" s="25">
        <v>43800</v>
      </c>
      <c r="B3622">
        <v>0</v>
      </c>
    </row>
    <row r="3623" spans="1:2" x14ac:dyDescent="0.3">
      <c r="A3623" s="25">
        <v>43801</v>
      </c>
      <c r="B3623">
        <v>0</v>
      </c>
    </row>
    <row r="3624" spans="1:2" x14ac:dyDescent="0.3">
      <c r="A3624" s="25">
        <v>43802</v>
      </c>
      <c r="B3624">
        <v>3</v>
      </c>
    </row>
    <row r="3625" spans="1:2" x14ac:dyDescent="0.3">
      <c r="A3625" s="25">
        <v>43803</v>
      </c>
      <c r="B3625">
        <v>2</v>
      </c>
    </row>
    <row r="3626" spans="1:2" x14ac:dyDescent="0.3">
      <c r="A3626" s="25">
        <v>43804</v>
      </c>
      <c r="B3626">
        <v>0</v>
      </c>
    </row>
    <row r="3627" spans="1:2" x14ac:dyDescent="0.3">
      <c r="A3627" s="25">
        <v>43805</v>
      </c>
      <c r="B3627">
        <v>0</v>
      </c>
    </row>
    <row r="3628" spans="1:2" x14ac:dyDescent="0.3">
      <c r="A3628" s="25">
        <v>43806</v>
      </c>
      <c r="B3628">
        <v>2</v>
      </c>
    </row>
    <row r="3629" spans="1:2" x14ac:dyDescent="0.3">
      <c r="A3629" s="25">
        <v>43807</v>
      </c>
      <c r="B3629">
        <v>1</v>
      </c>
    </row>
    <row r="3630" spans="1:2" x14ac:dyDescent="0.3">
      <c r="A3630" s="25">
        <v>43808</v>
      </c>
      <c r="B3630">
        <v>5</v>
      </c>
    </row>
    <row r="3631" spans="1:2" x14ac:dyDescent="0.3">
      <c r="A3631" s="25">
        <v>43809</v>
      </c>
      <c r="B3631">
        <v>0</v>
      </c>
    </row>
    <row r="3632" spans="1:2" x14ac:dyDescent="0.3">
      <c r="A3632" s="25">
        <v>43810</v>
      </c>
      <c r="B3632">
        <v>40</v>
      </c>
    </row>
    <row r="3633" spans="1:2" x14ac:dyDescent="0.3">
      <c r="A3633" s="25">
        <v>43811</v>
      </c>
      <c r="B3633">
        <v>12</v>
      </c>
    </row>
    <row r="3634" spans="1:2" x14ac:dyDescent="0.3">
      <c r="A3634" s="25">
        <v>43812</v>
      </c>
      <c r="B3634">
        <v>3</v>
      </c>
    </row>
    <row r="3635" spans="1:2" x14ac:dyDescent="0.3">
      <c r="A3635" s="25">
        <v>43813</v>
      </c>
      <c r="B3635">
        <v>12</v>
      </c>
    </row>
    <row r="3636" spans="1:2" x14ac:dyDescent="0.3">
      <c r="A3636" s="25">
        <v>43814</v>
      </c>
      <c r="B3636">
        <v>0</v>
      </c>
    </row>
    <row r="3637" spans="1:2" x14ac:dyDescent="0.3">
      <c r="A3637" s="25">
        <v>43815</v>
      </c>
      <c r="B3637">
        <v>0</v>
      </c>
    </row>
    <row r="3638" spans="1:2" x14ac:dyDescent="0.3">
      <c r="A3638" s="25">
        <v>43816</v>
      </c>
      <c r="B3638">
        <v>0</v>
      </c>
    </row>
    <row r="3639" spans="1:2" x14ac:dyDescent="0.3">
      <c r="A3639" s="25">
        <v>43817</v>
      </c>
      <c r="B3639">
        <v>4</v>
      </c>
    </row>
    <row r="3640" spans="1:2" x14ac:dyDescent="0.3">
      <c r="A3640" s="25">
        <v>43818</v>
      </c>
      <c r="B3640">
        <v>0</v>
      </c>
    </row>
    <row r="3641" spans="1:2" x14ac:dyDescent="0.3">
      <c r="A3641" s="25">
        <v>43819</v>
      </c>
      <c r="B3641">
        <v>0</v>
      </c>
    </row>
    <row r="3642" spans="1:2" x14ac:dyDescent="0.3">
      <c r="A3642" s="25">
        <v>43820</v>
      </c>
      <c r="B3642">
        <v>3</v>
      </c>
    </row>
    <row r="3643" spans="1:2" x14ac:dyDescent="0.3">
      <c r="A3643" s="25">
        <v>43821</v>
      </c>
      <c r="B3643">
        <v>0</v>
      </c>
    </row>
    <row r="3644" spans="1:2" x14ac:dyDescent="0.3">
      <c r="A3644" s="25">
        <v>43822</v>
      </c>
      <c r="B3644">
        <v>0</v>
      </c>
    </row>
    <row r="3645" spans="1:2" x14ac:dyDescent="0.3">
      <c r="A3645" s="25">
        <v>43823</v>
      </c>
      <c r="B3645">
        <v>0</v>
      </c>
    </row>
    <row r="3646" spans="1:2" x14ac:dyDescent="0.3">
      <c r="A3646" s="25">
        <v>43824</v>
      </c>
      <c r="B3646">
        <v>0</v>
      </c>
    </row>
    <row r="3647" spans="1:2" x14ac:dyDescent="0.3">
      <c r="A3647" s="25">
        <v>43825</v>
      </c>
      <c r="B3647">
        <v>27</v>
      </c>
    </row>
    <row r="3648" spans="1:2" x14ac:dyDescent="0.3">
      <c r="A3648" s="25">
        <v>43826</v>
      </c>
      <c r="B3648">
        <v>0</v>
      </c>
    </row>
    <row r="3649" spans="1:2" x14ac:dyDescent="0.3">
      <c r="A3649" s="25">
        <v>43827</v>
      </c>
      <c r="B3649">
        <v>0</v>
      </c>
    </row>
    <row r="3650" spans="1:2" x14ac:dyDescent="0.3">
      <c r="A3650" s="25">
        <v>43828</v>
      </c>
      <c r="B3650">
        <v>0</v>
      </c>
    </row>
    <row r="3651" spans="1:2" x14ac:dyDescent="0.3">
      <c r="A3651" s="25">
        <v>43829</v>
      </c>
      <c r="B3651">
        <v>0</v>
      </c>
    </row>
    <row r="3652" spans="1:2" x14ac:dyDescent="0.3">
      <c r="A3652" s="25">
        <v>43830</v>
      </c>
      <c r="B365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L72"/>
  <sheetViews>
    <sheetView topLeftCell="A16" zoomScale="70" zoomScaleNormal="70" workbookViewId="0">
      <selection activeCell="O10" sqref="O10"/>
    </sheetView>
  </sheetViews>
  <sheetFormatPr defaultRowHeight="14.4" x14ac:dyDescent="0.3"/>
  <cols>
    <col min="1" max="1" width="21.33203125" customWidth="1"/>
    <col min="2" max="2" width="13" style="1" customWidth="1"/>
    <col min="3" max="5" width="10.5546875" bestFit="1" customWidth="1"/>
    <col min="6" max="6" width="9.5546875" bestFit="1" customWidth="1"/>
    <col min="7" max="7" width="10.5546875" bestFit="1" customWidth="1"/>
    <col min="8" max="11" width="9.5546875" bestFit="1" customWidth="1"/>
    <col min="12" max="13" width="10.5546875" bestFit="1" customWidth="1"/>
  </cols>
  <sheetData>
    <row r="1" spans="1:38" x14ac:dyDescent="0.3">
      <c r="A1" s="4"/>
      <c r="B1" s="19" t="s">
        <v>0</v>
      </c>
      <c r="C1" s="14" t="s">
        <v>29</v>
      </c>
      <c r="D1" s="18"/>
      <c r="E1" s="18"/>
      <c r="F1" s="18"/>
      <c r="G1" s="18"/>
      <c r="H1" s="9"/>
      <c r="I1" s="9"/>
      <c r="J1" s="9"/>
      <c r="K1" s="9"/>
      <c r="L1" s="9"/>
      <c r="M1" s="9"/>
    </row>
    <row r="2" spans="1:38" x14ac:dyDescent="0.3">
      <c r="A2" s="4"/>
      <c r="B2" s="19" t="s">
        <v>1</v>
      </c>
      <c r="C2" s="66"/>
      <c r="D2" s="66"/>
      <c r="E2" s="66"/>
      <c r="F2" s="66"/>
      <c r="G2" s="66"/>
      <c r="H2" s="9"/>
      <c r="I2" s="9"/>
      <c r="J2" s="9"/>
      <c r="K2" s="9"/>
      <c r="L2" s="9"/>
      <c r="M2" s="9"/>
    </row>
    <row r="3" spans="1:38" x14ac:dyDescent="0.3">
      <c r="A3" s="4"/>
      <c r="B3" s="19" t="s">
        <v>2</v>
      </c>
      <c r="C3" s="14" t="s">
        <v>30</v>
      </c>
      <c r="D3" s="18"/>
      <c r="E3" s="18"/>
      <c r="F3" s="18"/>
      <c r="G3" s="18"/>
      <c r="H3" s="9"/>
      <c r="I3" s="9"/>
      <c r="J3" s="9"/>
      <c r="K3" s="9"/>
      <c r="L3" s="9"/>
      <c r="M3" s="9"/>
    </row>
    <row r="4" spans="1:38" x14ac:dyDescent="0.3">
      <c r="A4" s="4"/>
      <c r="B4" s="19" t="s">
        <v>3</v>
      </c>
      <c r="C4" s="14" t="s">
        <v>28</v>
      </c>
      <c r="D4" s="18"/>
      <c r="E4" s="18"/>
      <c r="F4" s="18"/>
      <c r="G4" s="18"/>
      <c r="H4" s="9"/>
      <c r="I4" s="9"/>
      <c r="J4" s="9"/>
      <c r="K4" s="9"/>
      <c r="L4" s="9"/>
      <c r="M4" s="9"/>
    </row>
    <row r="5" spans="1:38" x14ac:dyDescent="0.3">
      <c r="A5" s="4"/>
      <c r="B5" s="19" t="s">
        <v>4</v>
      </c>
      <c r="C5" s="14" t="s">
        <v>28</v>
      </c>
      <c r="D5" s="18"/>
      <c r="E5" s="18"/>
      <c r="F5" s="18"/>
      <c r="G5" s="18"/>
      <c r="H5" s="9"/>
      <c r="I5" s="9"/>
      <c r="J5" s="9"/>
      <c r="K5" s="9"/>
      <c r="L5" s="9"/>
      <c r="M5" s="9"/>
    </row>
    <row r="6" spans="1:38" x14ac:dyDescent="0.3">
      <c r="A6" s="4"/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38" x14ac:dyDescent="0.3">
      <c r="A7" s="4"/>
      <c r="B7" s="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O7" t="s">
        <v>61</v>
      </c>
    </row>
    <row r="8" spans="1:38" x14ac:dyDescent="0.3">
      <c r="A8" s="64" t="s">
        <v>5</v>
      </c>
      <c r="B8" s="65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38" x14ac:dyDescent="0.3">
      <c r="A9" s="64"/>
      <c r="B9" s="10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  <c r="O9" s="26" t="s">
        <v>37</v>
      </c>
      <c r="P9" s="26" t="s">
        <v>38</v>
      </c>
      <c r="Q9" s="26" t="s">
        <v>39</v>
      </c>
      <c r="R9" s="26" t="s">
        <v>40</v>
      </c>
      <c r="S9" s="26" t="s">
        <v>41</v>
      </c>
      <c r="T9" s="26" t="s">
        <v>42</v>
      </c>
      <c r="U9" s="26" t="s">
        <v>43</v>
      </c>
      <c r="V9" s="26" t="s">
        <v>44</v>
      </c>
      <c r="W9" s="26" t="s">
        <v>45</v>
      </c>
      <c r="X9" s="26" t="s">
        <v>46</v>
      </c>
      <c r="Y9" s="26" t="s">
        <v>47</v>
      </c>
      <c r="Z9" s="26" t="s">
        <v>48</v>
      </c>
      <c r="AA9" s="26" t="s">
        <v>49</v>
      </c>
      <c r="AB9" s="26" t="s">
        <v>50</v>
      </c>
      <c r="AC9" s="26" t="s">
        <v>51</v>
      </c>
      <c r="AD9" s="26" t="s">
        <v>52</v>
      </c>
      <c r="AE9" s="26" t="s">
        <v>53</v>
      </c>
      <c r="AF9" s="26" t="s">
        <v>54</v>
      </c>
      <c r="AG9" s="26" t="s">
        <v>55</v>
      </c>
      <c r="AH9" s="26" t="s">
        <v>56</v>
      </c>
      <c r="AI9" s="26" t="s">
        <v>57</v>
      </c>
      <c r="AJ9" s="26" t="s">
        <v>58</v>
      </c>
      <c r="AK9" s="26" t="s">
        <v>59</v>
      </c>
      <c r="AL9" s="26" t="s">
        <v>60</v>
      </c>
    </row>
    <row r="10" spans="1:38" s="1" customFormat="1" x14ac:dyDescent="0.3">
      <c r="A10" s="7">
        <v>1</v>
      </c>
      <c r="B10" s="15">
        <f>data!B1</f>
        <v>5</v>
      </c>
      <c r="C10" s="15">
        <f>data!B32</f>
        <v>0</v>
      </c>
      <c r="D10" s="15">
        <f>data!B60</f>
        <v>24</v>
      </c>
      <c r="E10" s="15">
        <f>data!B91</f>
        <v>13</v>
      </c>
      <c r="F10" s="15">
        <f>data!B121</f>
        <v>0</v>
      </c>
      <c r="G10" s="15">
        <f>data!B152</f>
        <v>0</v>
      </c>
      <c r="H10" s="15">
        <f>data!B182</f>
        <v>0</v>
      </c>
      <c r="I10" s="15">
        <f>data!B213</f>
        <v>20</v>
      </c>
      <c r="J10" s="15">
        <f>data!B244</f>
        <v>5</v>
      </c>
      <c r="K10" s="15">
        <f>data!B274</f>
        <v>2</v>
      </c>
      <c r="L10" s="15">
        <f>data!B305</f>
        <v>7</v>
      </c>
      <c r="M10" s="15">
        <f>data!B335</f>
        <v>3</v>
      </c>
      <c r="O10" s="1">
        <f>SUM(B10:B24)</f>
        <v>124</v>
      </c>
      <c r="P10" s="1">
        <f>SUM(B25:B40)</f>
        <v>45</v>
      </c>
      <c r="Q10" s="1">
        <f>SUM(C10:C23)</f>
        <v>73</v>
      </c>
      <c r="R10" s="1">
        <f>SUM(C24:C40)</f>
        <v>68</v>
      </c>
      <c r="S10" s="1">
        <f>SUM(D10:D24)</f>
        <v>117</v>
      </c>
      <c r="T10" s="1">
        <f>SUM(D25:D40)</f>
        <v>105</v>
      </c>
      <c r="U10" s="1">
        <f>SUM(E10:E24)</f>
        <v>57</v>
      </c>
      <c r="V10" s="1">
        <f>SUM(E25:E40)</f>
        <v>89</v>
      </c>
      <c r="W10" s="1">
        <f>SUM(F10:F24)</f>
        <v>109</v>
      </c>
      <c r="X10" s="1">
        <f>SUM(F25:F40)</f>
        <v>337</v>
      </c>
      <c r="Y10" s="1">
        <f>SUM(G10:G24)</f>
        <v>105</v>
      </c>
      <c r="Z10" s="1">
        <f>SUM(G25:G40)</f>
        <v>20</v>
      </c>
      <c r="AA10" s="1">
        <f>SUM(H10:H24)</f>
        <v>54</v>
      </c>
      <c r="AB10" s="1">
        <f>SUM(H25:H40)</f>
        <v>108</v>
      </c>
      <c r="AC10" s="1">
        <f>SUM(I10:I24)</f>
        <v>165</v>
      </c>
      <c r="AD10" s="1">
        <f>SUM(I25:I40)</f>
        <v>160</v>
      </c>
      <c r="AE10" s="1">
        <f>SUM(J10:J24)</f>
        <v>67</v>
      </c>
      <c r="AF10" s="1">
        <f>SUM(J25:J40)</f>
        <v>156</v>
      </c>
      <c r="AG10" s="1">
        <f>SUM(K10:K24)</f>
        <v>61</v>
      </c>
      <c r="AH10" s="1">
        <f>SUM(K25:K40)</f>
        <v>131</v>
      </c>
      <c r="AI10" s="1">
        <f>SUM(L10:L24)</f>
        <v>86</v>
      </c>
      <c r="AJ10" s="1">
        <f>SUM(L25:L40)</f>
        <v>158</v>
      </c>
      <c r="AK10" s="1">
        <f>SUM(M10:M24)</f>
        <v>68</v>
      </c>
      <c r="AL10" s="1">
        <f>SUM(M25:M40)</f>
        <v>70</v>
      </c>
    </row>
    <row r="11" spans="1:38" s="1" customFormat="1" x14ac:dyDescent="0.3">
      <c r="A11" s="7">
        <v>2</v>
      </c>
      <c r="B11" s="15">
        <f>data!B2</f>
        <v>12</v>
      </c>
      <c r="C11" s="15">
        <f>data!B33</f>
        <v>12</v>
      </c>
      <c r="D11" s="15">
        <f>data!B61</f>
        <v>0</v>
      </c>
      <c r="E11" s="15">
        <f>data!B92</f>
        <v>0</v>
      </c>
      <c r="F11" s="15">
        <f>data!B122</f>
        <v>0</v>
      </c>
      <c r="G11" s="15">
        <f>data!B153</f>
        <v>17</v>
      </c>
      <c r="H11" s="15">
        <f>data!B183</f>
        <v>0</v>
      </c>
      <c r="I11" s="15">
        <f>data!B214</f>
        <v>5</v>
      </c>
      <c r="J11" s="15">
        <f>data!B245</f>
        <v>0</v>
      </c>
      <c r="K11" s="15">
        <f>data!B275</f>
        <v>1</v>
      </c>
      <c r="L11" s="15">
        <f>data!B306</f>
        <v>13</v>
      </c>
      <c r="M11" s="15">
        <f>data!B336</f>
        <v>25</v>
      </c>
    </row>
    <row r="12" spans="1:38" s="1" customFormat="1" x14ac:dyDescent="0.3">
      <c r="A12" s="7">
        <v>3</v>
      </c>
      <c r="B12" s="15">
        <f>data!B3</f>
        <v>58</v>
      </c>
      <c r="C12" s="15">
        <f>data!B34</f>
        <v>0</v>
      </c>
      <c r="D12" s="15">
        <f>data!B62</f>
        <v>0</v>
      </c>
      <c r="E12" s="15">
        <f>data!B93</f>
        <v>0</v>
      </c>
      <c r="F12" s="15">
        <f>data!B123</f>
        <v>40</v>
      </c>
      <c r="G12" s="15">
        <f>data!B154</f>
        <v>0</v>
      </c>
      <c r="H12" s="15">
        <f>data!B184</f>
        <v>0</v>
      </c>
      <c r="I12" s="15">
        <f>data!B215</f>
        <v>0</v>
      </c>
      <c r="J12" s="15">
        <f>data!B246</f>
        <v>2</v>
      </c>
      <c r="K12" s="15">
        <f>data!B276</f>
        <v>29</v>
      </c>
      <c r="L12" s="15">
        <f>data!B307</f>
        <v>5</v>
      </c>
      <c r="M12" s="15">
        <f>data!B337</f>
        <v>0</v>
      </c>
    </row>
    <row r="13" spans="1:38" s="1" customFormat="1" x14ac:dyDescent="0.3">
      <c r="A13" s="7">
        <v>4</v>
      </c>
      <c r="B13" s="15">
        <f>data!B4</f>
        <v>22</v>
      </c>
      <c r="C13" s="15">
        <f>data!B35</f>
        <v>0</v>
      </c>
      <c r="D13" s="15">
        <f>data!B63</f>
        <v>4</v>
      </c>
      <c r="E13" s="15">
        <f>data!B94</f>
        <v>0</v>
      </c>
      <c r="F13" s="15">
        <f>data!B124</f>
        <v>25</v>
      </c>
      <c r="G13" s="15">
        <f>data!B155</f>
        <v>31</v>
      </c>
      <c r="H13" s="15">
        <f>data!B185</f>
        <v>13</v>
      </c>
      <c r="I13" s="15">
        <f>data!B216</f>
        <v>9</v>
      </c>
      <c r="J13" s="15">
        <f>data!B247</f>
        <v>2</v>
      </c>
      <c r="K13" s="15">
        <f>data!B277</f>
        <v>5</v>
      </c>
      <c r="L13" s="15">
        <f>data!B308</f>
        <v>0</v>
      </c>
      <c r="M13" s="15">
        <f>data!B338</f>
        <v>6</v>
      </c>
    </row>
    <row r="14" spans="1:38" s="1" customFormat="1" x14ac:dyDescent="0.3">
      <c r="A14" s="7">
        <v>5</v>
      </c>
      <c r="B14" s="15">
        <f>data!B5</f>
        <v>0</v>
      </c>
      <c r="C14" s="15">
        <f>data!B36</f>
        <v>0</v>
      </c>
      <c r="D14" s="15">
        <f>data!B64</f>
        <v>6</v>
      </c>
      <c r="E14" s="15">
        <f>data!B95</f>
        <v>7</v>
      </c>
      <c r="F14" s="15">
        <f>data!B125</f>
        <v>8</v>
      </c>
      <c r="G14" s="15">
        <f>data!B156</f>
        <v>13</v>
      </c>
      <c r="H14" s="15">
        <f>data!B186</f>
        <v>2</v>
      </c>
      <c r="I14" s="15">
        <f>data!B217</f>
        <v>0</v>
      </c>
      <c r="J14" s="15">
        <f>data!B248</f>
        <v>10</v>
      </c>
      <c r="K14" s="15">
        <f>data!B278</f>
        <v>3</v>
      </c>
      <c r="L14" s="15">
        <f>data!B309</f>
        <v>20</v>
      </c>
      <c r="M14" s="15">
        <f>data!B339</f>
        <v>0</v>
      </c>
    </row>
    <row r="15" spans="1:38" s="1" customFormat="1" x14ac:dyDescent="0.3">
      <c r="A15" s="7">
        <v>6</v>
      </c>
      <c r="B15" s="15">
        <f>data!B6</f>
        <v>2</v>
      </c>
      <c r="C15" s="15">
        <f>data!B37</f>
        <v>3</v>
      </c>
      <c r="D15" s="15">
        <f>data!B65</f>
        <v>10</v>
      </c>
      <c r="E15" s="15">
        <f>data!B96</f>
        <v>3</v>
      </c>
      <c r="F15" s="15">
        <f>data!B126</f>
        <v>0</v>
      </c>
      <c r="G15" s="15">
        <f>data!B157</f>
        <v>0</v>
      </c>
      <c r="H15" s="15">
        <f>data!B187</f>
        <v>3</v>
      </c>
      <c r="I15" s="15">
        <f>data!B218</f>
        <v>0</v>
      </c>
      <c r="J15" s="15">
        <f>data!B249</f>
        <v>11</v>
      </c>
      <c r="K15" s="15">
        <f>data!B279</f>
        <v>1</v>
      </c>
      <c r="L15" s="15">
        <f>data!B310</f>
        <v>3</v>
      </c>
      <c r="M15" s="15">
        <f>data!B340</f>
        <v>0</v>
      </c>
    </row>
    <row r="16" spans="1:38" s="1" customFormat="1" x14ac:dyDescent="0.3">
      <c r="A16" s="7">
        <v>7</v>
      </c>
      <c r="B16" s="15">
        <f>data!B7</f>
        <v>2</v>
      </c>
      <c r="C16" s="15">
        <f>data!B38</f>
        <v>19</v>
      </c>
      <c r="D16" s="15">
        <f>data!B66</f>
        <v>35</v>
      </c>
      <c r="E16" s="15">
        <f>data!B97</f>
        <v>0</v>
      </c>
      <c r="F16" s="15">
        <f>data!B127</f>
        <v>6</v>
      </c>
      <c r="G16" s="15">
        <f>data!B158</f>
        <v>0</v>
      </c>
      <c r="H16" s="15">
        <f>data!B188</f>
        <v>4</v>
      </c>
      <c r="I16" s="15">
        <f>data!B219</f>
        <v>30</v>
      </c>
      <c r="J16" s="15">
        <f>data!B250</f>
        <v>1</v>
      </c>
      <c r="K16" s="15">
        <f>data!B280</f>
        <v>0</v>
      </c>
      <c r="L16" s="15">
        <f>data!B311</f>
        <v>3</v>
      </c>
      <c r="M16" s="15">
        <f>data!B341</f>
        <v>5</v>
      </c>
    </row>
    <row r="17" spans="1:13" s="1" customFormat="1" x14ac:dyDescent="0.3">
      <c r="A17" s="7">
        <v>8</v>
      </c>
      <c r="B17" s="15">
        <f>data!B8</f>
        <v>0</v>
      </c>
      <c r="C17" s="15">
        <f>data!B39</f>
        <v>1</v>
      </c>
      <c r="D17" s="15">
        <f>data!B67</f>
        <v>0</v>
      </c>
      <c r="E17" s="15">
        <f>data!B98</f>
        <v>7</v>
      </c>
      <c r="F17" s="15">
        <f>data!B128</f>
        <v>0</v>
      </c>
      <c r="G17" s="15">
        <f>data!B159</f>
        <v>7</v>
      </c>
      <c r="H17" s="15">
        <f>data!B189</f>
        <v>15</v>
      </c>
      <c r="I17" s="15">
        <f>data!B220</f>
        <v>7</v>
      </c>
      <c r="J17" s="15">
        <f>data!B251</f>
        <v>7</v>
      </c>
      <c r="K17" s="15">
        <f>data!B281</f>
        <v>0</v>
      </c>
      <c r="L17" s="15">
        <f>data!B312</f>
        <v>0</v>
      </c>
      <c r="M17" s="15">
        <f>data!B342</f>
        <v>20</v>
      </c>
    </row>
    <row r="18" spans="1:13" s="1" customFormat="1" x14ac:dyDescent="0.3">
      <c r="A18" s="7">
        <v>9</v>
      </c>
      <c r="B18" s="15">
        <f>data!B9</f>
        <v>0</v>
      </c>
      <c r="C18" s="15">
        <f>data!B40</f>
        <v>15</v>
      </c>
      <c r="D18" s="15">
        <f>data!B68</f>
        <v>8</v>
      </c>
      <c r="E18" s="15">
        <f>data!B99</f>
        <v>0</v>
      </c>
      <c r="F18" s="15">
        <f>data!B129</f>
        <v>0</v>
      </c>
      <c r="G18" s="15">
        <f>data!B160</f>
        <v>0</v>
      </c>
      <c r="H18" s="15">
        <f>data!B190</f>
        <v>0</v>
      </c>
      <c r="I18" s="15">
        <f>data!B221</f>
        <v>0</v>
      </c>
      <c r="J18" s="15">
        <f>data!B252</f>
        <v>0</v>
      </c>
      <c r="K18" s="15">
        <f>data!B282</f>
        <v>7</v>
      </c>
      <c r="L18" s="15">
        <f>data!B313</f>
        <v>2</v>
      </c>
      <c r="M18" s="15">
        <f>data!B343</f>
        <v>0</v>
      </c>
    </row>
    <row r="19" spans="1:13" s="1" customFormat="1" x14ac:dyDescent="0.3">
      <c r="A19" s="7">
        <v>10</v>
      </c>
      <c r="B19" s="15">
        <f>data!B10</f>
        <v>0</v>
      </c>
      <c r="C19" s="15">
        <f>data!B41</f>
        <v>0</v>
      </c>
      <c r="D19" s="15">
        <f>data!B69</f>
        <v>4</v>
      </c>
      <c r="E19" s="15">
        <f>data!B100</f>
        <v>9</v>
      </c>
      <c r="F19" s="15">
        <f>data!B130</f>
        <v>8</v>
      </c>
      <c r="G19" s="15">
        <f>data!B161</f>
        <v>19</v>
      </c>
      <c r="H19" s="15">
        <f>data!B191</f>
        <v>0</v>
      </c>
      <c r="I19" s="15">
        <f>data!B222</f>
        <v>39</v>
      </c>
      <c r="J19" s="15">
        <f>data!B253</f>
        <v>7</v>
      </c>
      <c r="K19" s="15">
        <f>data!B283</f>
        <v>1</v>
      </c>
      <c r="L19" s="15">
        <f>data!B314</f>
        <v>1</v>
      </c>
      <c r="M19" s="15">
        <f>data!B344</f>
        <v>3</v>
      </c>
    </row>
    <row r="20" spans="1:13" s="1" customFormat="1" x14ac:dyDescent="0.3">
      <c r="A20" s="7">
        <v>11</v>
      </c>
      <c r="B20" s="15">
        <f>data!B11</f>
        <v>1</v>
      </c>
      <c r="C20" s="15">
        <f>data!B42</f>
        <v>0</v>
      </c>
      <c r="D20" s="15">
        <f>data!B70</f>
        <v>3</v>
      </c>
      <c r="E20" s="15">
        <f>data!B101</f>
        <v>9</v>
      </c>
      <c r="F20" s="15">
        <f>data!B131</f>
        <v>12</v>
      </c>
      <c r="G20" s="15">
        <f>data!B162</f>
        <v>14</v>
      </c>
      <c r="H20" s="15">
        <f>data!B192</f>
        <v>17</v>
      </c>
      <c r="I20" s="15">
        <f>data!B223</f>
        <v>0</v>
      </c>
      <c r="J20" s="15">
        <f>data!B254</f>
        <v>12</v>
      </c>
      <c r="K20" s="15">
        <f>data!B284</f>
        <v>0</v>
      </c>
      <c r="L20" s="15">
        <f>data!B315</f>
        <v>9</v>
      </c>
      <c r="M20" s="15">
        <f>data!B345</f>
        <v>0</v>
      </c>
    </row>
    <row r="21" spans="1:13" s="1" customFormat="1" x14ac:dyDescent="0.3">
      <c r="A21" s="7">
        <v>12</v>
      </c>
      <c r="B21" s="15">
        <f>data!B12</f>
        <v>5</v>
      </c>
      <c r="C21" s="15">
        <f>data!B43</f>
        <v>0</v>
      </c>
      <c r="D21" s="15">
        <f>data!B71</f>
        <v>0</v>
      </c>
      <c r="E21" s="15">
        <f>data!B102</f>
        <v>6</v>
      </c>
      <c r="F21" s="15">
        <f>data!B132</f>
        <v>10</v>
      </c>
      <c r="G21" s="15">
        <f>data!B163</f>
        <v>1</v>
      </c>
      <c r="H21" s="15">
        <f>data!B193</f>
        <v>0</v>
      </c>
      <c r="I21" s="15">
        <f>data!B224</f>
        <v>2</v>
      </c>
      <c r="J21" s="15">
        <f>data!B255</f>
        <v>0</v>
      </c>
      <c r="K21" s="15">
        <f>data!B285</f>
        <v>12</v>
      </c>
      <c r="L21" s="15">
        <f>data!B316</f>
        <v>5</v>
      </c>
      <c r="M21" s="15">
        <f>data!B346</f>
        <v>2</v>
      </c>
    </row>
    <row r="22" spans="1:13" s="1" customFormat="1" x14ac:dyDescent="0.3">
      <c r="A22" s="7">
        <v>13</v>
      </c>
      <c r="B22" s="15">
        <f>data!B13</f>
        <v>3</v>
      </c>
      <c r="C22" s="15">
        <f>data!B44</f>
        <v>23</v>
      </c>
      <c r="D22" s="15">
        <f>data!B72</f>
        <v>11</v>
      </c>
      <c r="E22" s="15">
        <f>data!B103</f>
        <v>0</v>
      </c>
      <c r="F22" s="15">
        <f>data!B133</f>
        <v>0</v>
      </c>
      <c r="G22" s="15">
        <f>data!B164</f>
        <v>0</v>
      </c>
      <c r="H22" s="15">
        <f>data!B194</f>
        <v>0</v>
      </c>
      <c r="I22" s="15">
        <f>data!B225</f>
        <v>3</v>
      </c>
      <c r="J22" s="15">
        <f>data!B256</f>
        <v>10</v>
      </c>
      <c r="K22" s="15">
        <f>data!B286</f>
        <v>0</v>
      </c>
      <c r="L22" s="15">
        <f>data!B317</f>
        <v>0</v>
      </c>
      <c r="M22" s="15">
        <f>data!B347</f>
        <v>3</v>
      </c>
    </row>
    <row r="23" spans="1:13" s="1" customFormat="1" x14ac:dyDescent="0.3">
      <c r="A23" s="7">
        <v>14</v>
      </c>
      <c r="B23" s="15">
        <f>data!B14</f>
        <v>0</v>
      </c>
      <c r="C23" s="15">
        <f>data!B45</f>
        <v>0</v>
      </c>
      <c r="D23" s="15">
        <f>data!B73</f>
        <v>6</v>
      </c>
      <c r="E23" s="15">
        <f>data!B104</f>
        <v>3</v>
      </c>
      <c r="F23" s="15">
        <f>data!B134</f>
        <v>0</v>
      </c>
      <c r="G23" s="15">
        <f>data!B165</f>
        <v>3</v>
      </c>
      <c r="H23" s="15">
        <f>data!B195</f>
        <v>0</v>
      </c>
      <c r="I23" s="15">
        <f>data!B226</f>
        <v>0</v>
      </c>
      <c r="J23" s="15">
        <f>data!B257</f>
        <v>0</v>
      </c>
      <c r="K23" s="15">
        <f>data!B287</f>
        <v>0</v>
      </c>
      <c r="L23" s="15">
        <f>data!B318</f>
        <v>15</v>
      </c>
      <c r="M23" s="15">
        <f>data!B348</f>
        <v>0</v>
      </c>
    </row>
    <row r="24" spans="1:13" s="1" customFormat="1" x14ac:dyDescent="0.3">
      <c r="A24" s="7">
        <v>15</v>
      </c>
      <c r="B24" s="15">
        <f>data!B15</f>
        <v>14</v>
      </c>
      <c r="C24" s="15">
        <f>data!B46</f>
        <v>0</v>
      </c>
      <c r="D24" s="15">
        <f>data!B74</f>
        <v>6</v>
      </c>
      <c r="E24" s="15">
        <f>data!B105</f>
        <v>0</v>
      </c>
      <c r="F24" s="15">
        <f>data!B135</f>
        <v>0</v>
      </c>
      <c r="G24" s="15">
        <f>data!B166</f>
        <v>0</v>
      </c>
      <c r="H24" s="15">
        <f>data!B196</f>
        <v>0</v>
      </c>
      <c r="I24" s="15">
        <f>data!B227</f>
        <v>50</v>
      </c>
      <c r="J24" s="15">
        <f>data!B258</f>
        <v>0</v>
      </c>
      <c r="K24" s="15">
        <f>data!B288</f>
        <v>0</v>
      </c>
      <c r="L24" s="15">
        <f>data!B319</f>
        <v>3</v>
      </c>
      <c r="M24" s="15">
        <f>data!B349</f>
        <v>1</v>
      </c>
    </row>
    <row r="25" spans="1:13" s="1" customFormat="1" x14ac:dyDescent="0.3">
      <c r="A25" s="7">
        <v>16</v>
      </c>
      <c r="B25" s="15">
        <f>data!B16</f>
        <v>6</v>
      </c>
      <c r="C25" s="15">
        <f>data!B47</f>
        <v>23</v>
      </c>
      <c r="D25" s="15">
        <f>data!B75</f>
        <v>3</v>
      </c>
      <c r="E25" s="15">
        <f>data!B106</f>
        <v>0</v>
      </c>
      <c r="F25" s="15">
        <f>data!B136</f>
        <v>15</v>
      </c>
      <c r="G25" s="15">
        <f>data!B167</f>
        <v>3</v>
      </c>
      <c r="H25" s="15">
        <f>data!B197</f>
        <v>0</v>
      </c>
      <c r="I25" s="15">
        <f>data!B228</f>
        <v>13</v>
      </c>
      <c r="J25" s="15">
        <f>data!B259</f>
        <v>4</v>
      </c>
      <c r="K25" s="15">
        <f>data!B289</f>
        <v>0</v>
      </c>
      <c r="L25" s="15">
        <f>data!B320</f>
        <v>2</v>
      </c>
      <c r="M25" s="15">
        <f>data!B350</f>
        <v>0</v>
      </c>
    </row>
    <row r="26" spans="1:13" s="1" customFormat="1" x14ac:dyDescent="0.3">
      <c r="A26" s="7">
        <v>17</v>
      </c>
      <c r="B26" s="15">
        <f>data!B17</f>
        <v>1</v>
      </c>
      <c r="C26" s="15">
        <f>data!B48</f>
        <v>0</v>
      </c>
      <c r="D26" s="15">
        <f>data!B76</f>
        <v>0</v>
      </c>
      <c r="E26" s="15">
        <f>data!B107</f>
        <v>17</v>
      </c>
      <c r="F26" s="15">
        <f>data!B137</f>
        <v>0</v>
      </c>
      <c r="G26" s="15">
        <f>data!B168</f>
        <v>0</v>
      </c>
      <c r="H26" s="15">
        <f>data!B198</f>
        <v>6</v>
      </c>
      <c r="I26" s="15">
        <f>data!B229</f>
        <v>4</v>
      </c>
      <c r="J26" s="15">
        <f>data!B260</f>
        <v>0</v>
      </c>
      <c r="K26" s="15">
        <f>data!B290</f>
        <v>0</v>
      </c>
      <c r="L26" s="15">
        <f>data!B321</f>
        <v>18</v>
      </c>
      <c r="M26" s="15">
        <f>data!B351</f>
        <v>3</v>
      </c>
    </row>
    <row r="27" spans="1:13" s="1" customFormat="1" x14ac:dyDescent="0.3">
      <c r="A27" s="7">
        <v>18</v>
      </c>
      <c r="B27" s="15">
        <f>data!B18</f>
        <v>4</v>
      </c>
      <c r="C27" s="15">
        <f>data!B49</f>
        <v>0</v>
      </c>
      <c r="D27" s="15">
        <f>data!B77</f>
        <v>1</v>
      </c>
      <c r="E27" s="15">
        <f>data!B108</f>
        <v>6</v>
      </c>
      <c r="F27" s="15">
        <f>data!B138</f>
        <v>10</v>
      </c>
      <c r="G27" s="15">
        <f>data!B169</f>
        <v>1</v>
      </c>
      <c r="H27" s="15">
        <f>data!B199</f>
        <v>0</v>
      </c>
      <c r="I27" s="15">
        <f>data!B230</f>
        <v>0</v>
      </c>
      <c r="J27" s="15">
        <f>data!B261</f>
        <v>15</v>
      </c>
      <c r="K27" s="15">
        <f>data!B291</f>
        <v>3</v>
      </c>
      <c r="L27" s="15">
        <f>data!B322</f>
        <v>0</v>
      </c>
      <c r="M27" s="15">
        <f>data!B352</f>
        <v>2</v>
      </c>
    </row>
    <row r="28" spans="1:13" s="1" customFormat="1" x14ac:dyDescent="0.3">
      <c r="A28" s="7">
        <v>19</v>
      </c>
      <c r="B28" s="15">
        <f>data!B19</f>
        <v>0</v>
      </c>
      <c r="C28" s="15">
        <f>data!B50</f>
        <v>5</v>
      </c>
      <c r="D28" s="15">
        <f>data!B78</f>
        <v>0</v>
      </c>
      <c r="E28" s="15">
        <f>data!B109</f>
        <v>0</v>
      </c>
      <c r="F28" s="15">
        <f>data!B139</f>
        <v>22</v>
      </c>
      <c r="G28" s="15">
        <f>data!B170</f>
        <v>0</v>
      </c>
      <c r="H28" s="15">
        <f>data!B200</f>
        <v>15</v>
      </c>
      <c r="I28" s="15">
        <f>data!B231</f>
        <v>18</v>
      </c>
      <c r="J28" s="15">
        <f>data!B262</f>
        <v>46</v>
      </c>
      <c r="K28" s="15">
        <f>data!B292</f>
        <v>52</v>
      </c>
      <c r="L28" s="15">
        <f>data!B323</f>
        <v>14</v>
      </c>
      <c r="M28" s="15">
        <f>data!B353</f>
        <v>0</v>
      </c>
    </row>
    <row r="29" spans="1:13" s="1" customFormat="1" x14ac:dyDescent="0.3">
      <c r="A29" s="7">
        <v>20</v>
      </c>
      <c r="B29" s="15">
        <f>data!B20</f>
        <v>1</v>
      </c>
      <c r="C29" s="15">
        <f>data!B51</f>
        <v>35</v>
      </c>
      <c r="D29" s="15">
        <f>data!B79</f>
        <v>3</v>
      </c>
      <c r="E29" s="15">
        <f>data!B110</f>
        <v>5</v>
      </c>
      <c r="F29" s="15">
        <f>data!B140</f>
        <v>61</v>
      </c>
      <c r="G29" s="15">
        <f>data!B171</f>
        <v>1</v>
      </c>
      <c r="H29" s="15">
        <f>data!B201</f>
        <v>60</v>
      </c>
      <c r="I29" s="15">
        <f>data!B232</f>
        <v>71</v>
      </c>
      <c r="J29" s="15">
        <f>data!B263</f>
        <v>0</v>
      </c>
      <c r="K29" s="15">
        <f>data!B293</f>
        <v>3</v>
      </c>
      <c r="L29" s="15">
        <f>data!B324</f>
        <v>3</v>
      </c>
      <c r="M29" s="15">
        <f>data!B354</f>
        <v>0</v>
      </c>
    </row>
    <row r="30" spans="1:13" s="1" customFormat="1" x14ac:dyDescent="0.3">
      <c r="A30" s="7">
        <v>21</v>
      </c>
      <c r="B30" s="15">
        <f>data!B21</f>
        <v>1</v>
      </c>
      <c r="C30" s="15">
        <f>data!B52</f>
        <v>2</v>
      </c>
      <c r="D30" s="15">
        <f>data!B80</f>
        <v>1</v>
      </c>
      <c r="E30" s="15">
        <f>data!B111</f>
        <v>0</v>
      </c>
      <c r="F30" s="15">
        <f>data!B141</f>
        <v>0</v>
      </c>
      <c r="G30" s="15">
        <f>data!B172</f>
        <v>1</v>
      </c>
      <c r="H30" s="15">
        <f>data!B202</f>
        <v>0</v>
      </c>
      <c r="I30" s="15">
        <f>data!B233</f>
        <v>0</v>
      </c>
      <c r="J30" s="15">
        <f>data!B264</f>
        <v>0</v>
      </c>
      <c r="K30" s="15">
        <f>data!B294</f>
        <v>9</v>
      </c>
      <c r="L30" s="15">
        <f>data!B325</f>
        <v>1</v>
      </c>
      <c r="M30" s="15">
        <f>data!B355</f>
        <v>3</v>
      </c>
    </row>
    <row r="31" spans="1:13" s="1" customFormat="1" x14ac:dyDescent="0.3">
      <c r="A31" s="7">
        <v>22</v>
      </c>
      <c r="B31" s="15">
        <f>data!B22</f>
        <v>0</v>
      </c>
      <c r="C31" s="15">
        <f>data!B53</f>
        <v>1</v>
      </c>
      <c r="D31" s="15">
        <f>data!B81</f>
        <v>2</v>
      </c>
      <c r="E31" s="15">
        <f>data!B112</f>
        <v>0</v>
      </c>
      <c r="F31" s="15">
        <f>data!B142</f>
        <v>61</v>
      </c>
      <c r="G31" s="15">
        <f>data!B173</f>
        <v>1</v>
      </c>
      <c r="H31" s="15">
        <f>data!B203</f>
        <v>3</v>
      </c>
      <c r="I31" s="15">
        <f>data!B234</f>
        <v>3</v>
      </c>
      <c r="J31" s="15">
        <f>data!B265</f>
        <v>1</v>
      </c>
      <c r="K31" s="15">
        <f>data!B295</f>
        <v>0</v>
      </c>
      <c r="L31" s="15">
        <f>data!B326</f>
        <v>16</v>
      </c>
      <c r="M31" s="15">
        <f>data!B356</f>
        <v>12</v>
      </c>
    </row>
    <row r="32" spans="1:13" s="1" customFormat="1" x14ac:dyDescent="0.3">
      <c r="A32" s="7">
        <v>23</v>
      </c>
      <c r="B32" s="15">
        <f>data!B23</f>
        <v>11</v>
      </c>
      <c r="C32" s="15">
        <f>data!B54</f>
        <v>0</v>
      </c>
      <c r="D32" s="15">
        <f>data!B82</f>
        <v>26</v>
      </c>
      <c r="E32" s="15">
        <f>data!B113</f>
        <v>0</v>
      </c>
      <c r="F32" s="15">
        <f>data!B143</f>
        <v>18</v>
      </c>
      <c r="G32" s="15">
        <f>data!B174</f>
        <v>0</v>
      </c>
      <c r="H32" s="15">
        <f>data!B204</f>
        <v>0</v>
      </c>
      <c r="I32" s="15">
        <f>data!B235</f>
        <v>35</v>
      </c>
      <c r="J32" s="15">
        <f>data!B266</f>
        <v>1</v>
      </c>
      <c r="K32" s="15">
        <f>data!B296</f>
        <v>12</v>
      </c>
      <c r="L32" s="15">
        <f>data!B327</f>
        <v>2</v>
      </c>
      <c r="M32" s="15">
        <f>data!B357</f>
        <v>31</v>
      </c>
    </row>
    <row r="33" spans="1:14" s="1" customFormat="1" x14ac:dyDescent="0.3">
      <c r="A33" s="7">
        <v>24</v>
      </c>
      <c r="B33" s="15">
        <f>data!B24</f>
        <v>9</v>
      </c>
      <c r="C33" s="15">
        <f>data!B55</f>
        <v>2</v>
      </c>
      <c r="D33" s="15">
        <f>data!B83</f>
        <v>0</v>
      </c>
      <c r="E33" s="15">
        <f>data!B114</f>
        <v>0</v>
      </c>
      <c r="F33" s="15">
        <f>data!B144</f>
        <v>0</v>
      </c>
      <c r="G33" s="15">
        <f>data!B175</f>
        <v>0</v>
      </c>
      <c r="H33" s="15">
        <f>data!B205</f>
        <v>5</v>
      </c>
      <c r="I33" s="15">
        <f>data!B236</f>
        <v>16</v>
      </c>
      <c r="J33" s="15">
        <f>data!B267</f>
        <v>11</v>
      </c>
      <c r="K33" s="15">
        <f>data!B297</f>
        <v>1</v>
      </c>
      <c r="L33" s="15">
        <f>data!B328</f>
        <v>4</v>
      </c>
      <c r="M33" s="15">
        <f>data!B358</f>
        <v>1</v>
      </c>
    </row>
    <row r="34" spans="1:14" s="1" customFormat="1" x14ac:dyDescent="0.3">
      <c r="A34" s="7">
        <v>25</v>
      </c>
      <c r="B34" s="15">
        <f>data!B25</f>
        <v>0</v>
      </c>
      <c r="C34" s="15">
        <f>data!B56</f>
        <v>0</v>
      </c>
      <c r="D34" s="15">
        <f>data!B84</f>
        <v>32</v>
      </c>
      <c r="E34" s="15">
        <f>data!B115</f>
        <v>0</v>
      </c>
      <c r="F34" s="15">
        <f>data!B145</f>
        <v>0</v>
      </c>
      <c r="G34" s="15">
        <f>data!B176</f>
        <v>0</v>
      </c>
      <c r="H34" s="15">
        <f>data!B206</f>
        <v>1</v>
      </c>
      <c r="I34" s="15">
        <f>data!B237</f>
        <v>0</v>
      </c>
      <c r="J34" s="15">
        <f>data!B268</f>
        <v>51</v>
      </c>
      <c r="K34" s="15">
        <f>data!B298</f>
        <v>4</v>
      </c>
      <c r="L34" s="15">
        <f>data!B329</f>
        <v>47</v>
      </c>
      <c r="M34" s="15">
        <f>data!B359</f>
        <v>0</v>
      </c>
    </row>
    <row r="35" spans="1:14" s="1" customFormat="1" x14ac:dyDescent="0.3">
      <c r="A35" s="7">
        <v>26</v>
      </c>
      <c r="B35" s="15">
        <f>data!B26</f>
        <v>3</v>
      </c>
      <c r="C35" s="15">
        <f>data!B57</f>
        <v>0</v>
      </c>
      <c r="D35" s="15">
        <f>data!B85</f>
        <v>16</v>
      </c>
      <c r="E35" s="15">
        <f>data!B116</f>
        <v>3</v>
      </c>
      <c r="F35" s="15">
        <f>data!B146</f>
        <v>0</v>
      </c>
      <c r="G35" s="15">
        <f>data!B177</f>
        <v>3</v>
      </c>
      <c r="H35" s="15">
        <f>data!B207</f>
        <v>1</v>
      </c>
      <c r="I35" s="15">
        <f>data!B238</f>
        <v>0</v>
      </c>
      <c r="J35" s="15">
        <f>data!B269</f>
        <v>3</v>
      </c>
      <c r="K35" s="15">
        <f>data!B299</f>
        <v>0</v>
      </c>
      <c r="L35" s="15">
        <f>data!B330</f>
        <v>14</v>
      </c>
      <c r="M35" s="15">
        <f>data!B360</f>
        <v>8</v>
      </c>
    </row>
    <row r="36" spans="1:14" s="1" customFormat="1" x14ac:dyDescent="0.3">
      <c r="A36" s="7">
        <v>27</v>
      </c>
      <c r="B36" s="15">
        <f>data!B27</f>
        <v>9</v>
      </c>
      <c r="C36" s="15">
        <f>data!B58</f>
        <v>0</v>
      </c>
      <c r="D36" s="15">
        <f>data!B86</f>
        <v>0</v>
      </c>
      <c r="E36" s="15">
        <f>data!B117</f>
        <v>0</v>
      </c>
      <c r="F36" s="15">
        <f>data!B147</f>
        <v>1</v>
      </c>
      <c r="G36" s="15">
        <f>data!B178</f>
        <v>5</v>
      </c>
      <c r="H36" s="15">
        <f>data!B208</f>
        <v>0</v>
      </c>
      <c r="I36" s="15">
        <f>data!B239</f>
        <v>0</v>
      </c>
      <c r="J36" s="15">
        <f>data!B270</f>
        <v>1</v>
      </c>
      <c r="K36" s="15">
        <f>data!B300</f>
        <v>24</v>
      </c>
      <c r="L36" s="15">
        <f>data!B331</f>
        <v>36</v>
      </c>
      <c r="M36" s="15">
        <f>data!B361</f>
        <v>0</v>
      </c>
    </row>
    <row r="37" spans="1:14" s="1" customFormat="1" x14ac:dyDescent="0.3">
      <c r="A37" s="7">
        <v>28</v>
      </c>
      <c r="B37" s="15">
        <f>data!B28</f>
        <v>0</v>
      </c>
      <c r="C37" s="15">
        <f>data!B59</f>
        <v>0</v>
      </c>
      <c r="D37" s="15">
        <f>data!B87</f>
        <v>1</v>
      </c>
      <c r="E37" s="15">
        <f>data!B118</f>
        <v>0</v>
      </c>
      <c r="F37" s="15">
        <f>data!B148</f>
        <v>23</v>
      </c>
      <c r="G37" s="15">
        <f>data!B179</f>
        <v>5</v>
      </c>
      <c r="H37" s="15">
        <f>data!B209</f>
        <v>0</v>
      </c>
      <c r="I37" s="15">
        <f>data!B240</f>
        <v>0</v>
      </c>
      <c r="J37" s="15">
        <f>data!B271</f>
        <v>17</v>
      </c>
      <c r="K37" s="15">
        <f>data!B301</f>
        <v>10</v>
      </c>
      <c r="L37" s="15">
        <f>data!B332</f>
        <v>1</v>
      </c>
      <c r="M37" s="15">
        <f>data!B362</f>
        <v>4</v>
      </c>
    </row>
    <row r="38" spans="1:14" s="1" customFormat="1" x14ac:dyDescent="0.3">
      <c r="A38" s="7">
        <v>29</v>
      </c>
      <c r="B38" s="15">
        <f>data!B29</f>
        <v>0</v>
      </c>
      <c r="C38" s="15">
        <v>0</v>
      </c>
      <c r="D38" s="15">
        <f>data!B88</f>
        <v>6</v>
      </c>
      <c r="E38" s="15">
        <f>data!B119</f>
        <v>58</v>
      </c>
      <c r="F38" s="15">
        <f>data!B149</f>
        <v>3</v>
      </c>
      <c r="G38" s="15">
        <f>data!B180</f>
        <v>0</v>
      </c>
      <c r="H38" s="15">
        <f>data!B210</f>
        <v>4</v>
      </c>
      <c r="I38" s="15">
        <f>data!B241</f>
        <v>0</v>
      </c>
      <c r="J38" s="15">
        <f>data!B272</f>
        <v>0</v>
      </c>
      <c r="K38" s="15">
        <f>data!B302</f>
        <v>0</v>
      </c>
      <c r="L38" s="15">
        <f>data!B333</f>
        <v>0</v>
      </c>
      <c r="M38" s="15">
        <f>data!B363</f>
        <v>2</v>
      </c>
    </row>
    <row r="39" spans="1:14" s="1" customFormat="1" x14ac:dyDescent="0.3">
      <c r="A39" s="7">
        <v>30</v>
      </c>
      <c r="B39" s="15">
        <f>data!B30</f>
        <v>0</v>
      </c>
      <c r="C39" s="15">
        <v>0</v>
      </c>
      <c r="D39" s="15">
        <f>data!B89</f>
        <v>8</v>
      </c>
      <c r="E39" s="15">
        <f>data!B120</f>
        <v>0</v>
      </c>
      <c r="F39" s="15">
        <f>data!B150</f>
        <v>122</v>
      </c>
      <c r="G39" s="15">
        <f>data!B181</f>
        <v>0</v>
      </c>
      <c r="H39" s="15">
        <f>data!B211</f>
        <v>5</v>
      </c>
      <c r="I39" s="15">
        <f>data!B242</f>
        <v>0</v>
      </c>
      <c r="J39" s="15">
        <f>data!B273</f>
        <v>6</v>
      </c>
      <c r="K39" s="15">
        <f>data!B303</f>
        <v>0</v>
      </c>
      <c r="L39" s="15">
        <f>data!B334</f>
        <v>0</v>
      </c>
      <c r="M39" s="15">
        <f>data!B364</f>
        <v>0</v>
      </c>
    </row>
    <row r="40" spans="1:14" s="1" customFormat="1" x14ac:dyDescent="0.3">
      <c r="A40" s="7">
        <v>31</v>
      </c>
      <c r="B40" s="15">
        <f>data!B31</f>
        <v>0</v>
      </c>
      <c r="C40" s="15">
        <v>0</v>
      </c>
      <c r="D40" s="15">
        <f>data!B90</f>
        <v>6</v>
      </c>
      <c r="E40" s="12">
        <v>0</v>
      </c>
      <c r="F40" s="15">
        <f>data!B151</f>
        <v>1</v>
      </c>
      <c r="G40" s="12">
        <v>0</v>
      </c>
      <c r="H40" s="15">
        <f>data!B212</f>
        <v>8</v>
      </c>
      <c r="I40" s="15">
        <f>data!B243</f>
        <v>0</v>
      </c>
      <c r="J40" s="12">
        <v>0</v>
      </c>
      <c r="K40" s="15">
        <f>data!B304</f>
        <v>13</v>
      </c>
      <c r="L40" s="12">
        <v>0</v>
      </c>
      <c r="M40" s="15">
        <f>data!B365</f>
        <v>4</v>
      </c>
    </row>
    <row r="41" spans="1:14" hidden="1" x14ac:dyDescent="0.3">
      <c r="A41" s="7" t="s">
        <v>19</v>
      </c>
      <c r="B41" s="8">
        <f>SUM(B10:B40)</f>
        <v>169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4"/>
    </row>
    <row r="42" spans="1:14" hidden="1" x14ac:dyDescent="0.3">
      <c r="A42" s="6" t="s">
        <v>20</v>
      </c>
      <c r="B42" s="8">
        <f>31-COUNTIF(B10:B40,0)</f>
        <v>19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4"/>
    </row>
    <row r="43" spans="1:14" hidden="1" x14ac:dyDescent="0.3">
      <c r="A43" s="6" t="s">
        <v>21</v>
      </c>
      <c r="B43" s="8">
        <f>MAX(B10:B40)</f>
        <v>58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0"/>
    </row>
    <row r="44" spans="1:14" x14ac:dyDescent="0.3">
      <c r="A44" s="3">
        <v>1</v>
      </c>
      <c r="B44" s="2">
        <f>SUM(B10:B24)</f>
        <v>124</v>
      </c>
      <c r="C44" s="2">
        <f>SUM(C10:C23)</f>
        <v>73</v>
      </c>
      <c r="D44" s="2">
        <f t="shared" ref="D44:M44" si="0">SUM(D10:D24)</f>
        <v>117</v>
      </c>
      <c r="E44" s="2">
        <f t="shared" si="0"/>
        <v>57</v>
      </c>
      <c r="F44" s="2">
        <f t="shared" si="0"/>
        <v>109</v>
      </c>
      <c r="G44" s="2">
        <f t="shared" si="0"/>
        <v>105</v>
      </c>
      <c r="H44" s="2">
        <f t="shared" si="0"/>
        <v>54</v>
      </c>
      <c r="I44" s="2">
        <f t="shared" si="0"/>
        <v>165</v>
      </c>
      <c r="J44" s="2">
        <f t="shared" si="0"/>
        <v>67</v>
      </c>
      <c r="K44" s="2">
        <f t="shared" si="0"/>
        <v>61</v>
      </c>
      <c r="L44" s="2">
        <f t="shared" si="0"/>
        <v>86</v>
      </c>
      <c r="M44" s="2">
        <f t="shared" si="0"/>
        <v>68</v>
      </c>
    </row>
    <row r="45" spans="1:14" x14ac:dyDescent="0.3">
      <c r="A45" s="3">
        <v>2</v>
      </c>
      <c r="B45" s="2">
        <f>SUM(B25:B40)</f>
        <v>45</v>
      </c>
      <c r="C45" s="2">
        <f>SUM(C25:C40)</f>
        <v>68</v>
      </c>
      <c r="D45" s="2">
        <f t="shared" ref="D45:M45" si="1">SUM(D25:D40)</f>
        <v>105</v>
      </c>
      <c r="E45" s="2">
        <f t="shared" si="1"/>
        <v>89</v>
      </c>
      <c r="F45" s="2">
        <f t="shared" si="1"/>
        <v>337</v>
      </c>
      <c r="G45" s="2">
        <f t="shared" si="1"/>
        <v>20</v>
      </c>
      <c r="H45" s="2">
        <f t="shared" si="1"/>
        <v>108</v>
      </c>
      <c r="I45" s="2">
        <f t="shared" si="1"/>
        <v>160</v>
      </c>
      <c r="J45" s="2">
        <f t="shared" si="1"/>
        <v>156</v>
      </c>
      <c r="K45" s="2">
        <f t="shared" si="1"/>
        <v>131</v>
      </c>
      <c r="L45" s="2">
        <f t="shared" si="1"/>
        <v>158</v>
      </c>
      <c r="M45" s="2">
        <f t="shared" si="1"/>
        <v>70</v>
      </c>
    </row>
    <row r="46" spans="1:14" x14ac:dyDescent="0.3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 hidden="1" x14ac:dyDescent="0.3">
      <c r="A47" s="24" t="s">
        <v>31</v>
      </c>
      <c r="B47" s="2">
        <f>15-COUNTIF(B10:B24,0)</f>
        <v>10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hidden="1" x14ac:dyDescent="0.3">
      <c r="A48" s="24" t="s">
        <v>32</v>
      </c>
      <c r="B48" s="2">
        <f>16-COUNTIF(B25:B40,0)</f>
        <v>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3">
      <c r="A49" s="1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t="s">
        <v>22</v>
      </c>
    </row>
    <row r="51" spans="1:13" x14ac:dyDescent="0.3">
      <c r="A51" t="s">
        <v>25</v>
      </c>
    </row>
    <row r="52" spans="1:13" x14ac:dyDescent="0.3">
      <c r="A52" t="s">
        <v>23</v>
      </c>
    </row>
    <row r="53" spans="1:13" x14ac:dyDescent="0.3">
      <c r="A53" t="s">
        <v>24</v>
      </c>
    </row>
    <row r="72" spans="8:8" x14ac:dyDescent="0.3">
      <c r="H72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B8:M8"/>
    <mergeCell ref="C2:G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53"/>
  <sheetViews>
    <sheetView topLeftCell="H1" zoomScale="70" zoomScaleNormal="70" workbookViewId="0">
      <selection activeCell="Z21" sqref="Z21"/>
    </sheetView>
  </sheetViews>
  <sheetFormatPr defaultColWidth="9.109375" defaultRowHeight="14.4" x14ac:dyDescent="0.3"/>
  <cols>
    <col min="1" max="1" width="21.33203125" style="4" customWidth="1"/>
    <col min="2" max="2" width="13" style="5" customWidth="1"/>
    <col min="3" max="7" width="10.5546875" style="4" bestFit="1" customWidth="1"/>
    <col min="8" max="9" width="9.5546875" style="4" bestFit="1" customWidth="1"/>
    <col min="10" max="10" width="10.5546875" style="4" bestFit="1" customWidth="1"/>
    <col min="11" max="11" width="9.5546875" style="4" bestFit="1" customWidth="1"/>
    <col min="12" max="13" width="10.5546875" style="4" bestFit="1" customWidth="1"/>
    <col min="14" max="16384" width="9.109375" style="4"/>
  </cols>
  <sheetData>
    <row r="1" spans="1:38" x14ac:dyDescent="0.3">
      <c r="B1" s="19" t="s">
        <v>0</v>
      </c>
      <c r="C1" s="18" t="s">
        <v>29</v>
      </c>
      <c r="D1" s="18"/>
      <c r="E1" s="18"/>
      <c r="F1" s="18"/>
      <c r="G1" s="18"/>
      <c r="H1" s="9"/>
      <c r="I1" s="9"/>
      <c r="J1" s="9"/>
      <c r="K1" s="9"/>
      <c r="L1" s="9"/>
      <c r="M1" s="9"/>
    </row>
    <row r="2" spans="1:38" x14ac:dyDescent="0.3">
      <c r="B2" s="19" t="s">
        <v>1</v>
      </c>
      <c r="C2" s="66" t="s">
        <v>27</v>
      </c>
      <c r="D2" s="66"/>
      <c r="E2" s="66"/>
      <c r="F2" s="66"/>
      <c r="G2" s="66"/>
      <c r="H2" s="9"/>
      <c r="I2" s="9"/>
      <c r="J2" s="9"/>
      <c r="K2" s="9"/>
      <c r="L2" s="9"/>
      <c r="M2" s="9"/>
    </row>
    <row r="3" spans="1:38" x14ac:dyDescent="0.3">
      <c r="B3" s="19" t="s">
        <v>2</v>
      </c>
      <c r="C3" s="14" t="s">
        <v>30</v>
      </c>
      <c r="D3" s="18"/>
      <c r="E3" s="18"/>
      <c r="F3" s="18"/>
      <c r="G3" s="18"/>
      <c r="H3" s="9"/>
      <c r="I3" s="9"/>
      <c r="J3" s="9"/>
      <c r="K3" s="9"/>
      <c r="L3" s="9"/>
      <c r="M3" s="9"/>
    </row>
    <row r="4" spans="1:38" x14ac:dyDescent="0.3">
      <c r="B4" s="19" t="s">
        <v>3</v>
      </c>
      <c r="C4" s="14" t="s">
        <v>28</v>
      </c>
      <c r="D4" s="18"/>
      <c r="E4" s="18"/>
      <c r="F4" s="18"/>
      <c r="G4" s="18"/>
      <c r="H4" s="9"/>
      <c r="I4" s="9"/>
      <c r="J4" s="9"/>
      <c r="K4" s="9"/>
      <c r="L4" s="9"/>
      <c r="M4" s="9"/>
    </row>
    <row r="5" spans="1:38" x14ac:dyDescent="0.3">
      <c r="B5" s="19" t="s">
        <v>4</v>
      </c>
      <c r="C5" s="18" t="s">
        <v>28</v>
      </c>
      <c r="D5" s="18"/>
      <c r="E5" s="18"/>
      <c r="F5" s="18"/>
      <c r="G5" s="18"/>
      <c r="H5" s="9"/>
      <c r="I5" s="9"/>
      <c r="J5" s="9"/>
      <c r="K5" s="9"/>
      <c r="L5" s="9"/>
      <c r="M5" s="9"/>
    </row>
    <row r="6" spans="1:38" x14ac:dyDescent="0.3"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38" x14ac:dyDescent="0.3"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38" x14ac:dyDescent="0.3">
      <c r="A8" s="64" t="s">
        <v>5</v>
      </c>
      <c r="B8" s="65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38" x14ac:dyDescent="0.3">
      <c r="A9" s="64"/>
      <c r="B9" s="10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  <c r="O9" s="26" t="s">
        <v>37</v>
      </c>
      <c r="P9" s="26" t="s">
        <v>38</v>
      </c>
      <c r="Q9" s="26" t="s">
        <v>39</v>
      </c>
      <c r="R9" s="26" t="s">
        <v>40</v>
      </c>
      <c r="S9" s="26" t="s">
        <v>41</v>
      </c>
      <c r="T9" s="26" t="s">
        <v>42</v>
      </c>
      <c r="U9" s="26" t="s">
        <v>43</v>
      </c>
      <c r="V9" s="26" t="s">
        <v>44</v>
      </c>
      <c r="W9" s="26" t="s">
        <v>45</v>
      </c>
      <c r="X9" s="26" t="s">
        <v>46</v>
      </c>
      <c r="Y9" s="26" t="s">
        <v>47</v>
      </c>
      <c r="Z9" s="26" t="s">
        <v>48</v>
      </c>
      <c r="AA9" s="26" t="s">
        <v>49</v>
      </c>
      <c r="AB9" s="26" t="s">
        <v>50</v>
      </c>
      <c r="AC9" s="26" t="s">
        <v>51</v>
      </c>
      <c r="AD9" s="26" t="s">
        <v>52</v>
      </c>
      <c r="AE9" s="26" t="s">
        <v>53</v>
      </c>
      <c r="AF9" s="26" t="s">
        <v>54</v>
      </c>
      <c r="AG9" s="26" t="s">
        <v>55</v>
      </c>
      <c r="AH9" s="26" t="s">
        <v>56</v>
      </c>
      <c r="AI9" s="26" t="s">
        <v>57</v>
      </c>
      <c r="AJ9" s="26" t="s">
        <v>58</v>
      </c>
      <c r="AK9" s="26" t="s">
        <v>59</v>
      </c>
      <c r="AL9" s="26" t="s">
        <v>60</v>
      </c>
    </row>
    <row r="10" spans="1:38" s="9" customFormat="1" x14ac:dyDescent="0.3">
      <c r="A10" s="6">
        <v>1</v>
      </c>
      <c r="B10" s="13">
        <f>data!B366</f>
        <v>18</v>
      </c>
      <c r="C10" s="13">
        <f>data!B397</f>
        <v>23</v>
      </c>
      <c r="D10" s="13">
        <f>data!B425</f>
        <v>9</v>
      </c>
      <c r="E10" s="13">
        <f>data!B456</f>
        <v>4</v>
      </c>
      <c r="F10" s="13">
        <f>data!B486</f>
        <v>4</v>
      </c>
      <c r="G10" s="13">
        <f>data!B517</f>
        <v>0</v>
      </c>
      <c r="H10" s="13">
        <f>data!B547</f>
        <v>0</v>
      </c>
      <c r="I10" s="13">
        <f>data!B578</f>
        <v>0</v>
      </c>
      <c r="J10" s="13">
        <f>data!B609</f>
        <v>0</v>
      </c>
      <c r="K10" s="13">
        <f>data!B639</f>
        <v>0</v>
      </c>
      <c r="L10" s="13">
        <f>data!B670</f>
        <v>1</v>
      </c>
      <c r="M10" s="13">
        <f>data!B700</f>
        <v>0</v>
      </c>
      <c r="O10" s="1">
        <f>SUM(B10:B24)</f>
        <v>86</v>
      </c>
      <c r="P10" s="1">
        <f>SUM(B25:B40)</f>
        <v>77</v>
      </c>
      <c r="Q10" s="1">
        <f>SUM(C10:C23)</f>
        <v>137</v>
      </c>
      <c r="R10" s="1">
        <f>SUM(C24:C40)</f>
        <v>65</v>
      </c>
      <c r="S10" s="1">
        <f>SUM(D10:D24)</f>
        <v>151</v>
      </c>
      <c r="T10" s="1">
        <f>SUM(D25:D40)</f>
        <v>148</v>
      </c>
      <c r="U10" s="1">
        <f>SUM(E10:E24)</f>
        <v>84</v>
      </c>
      <c r="V10" s="1">
        <f>SUM(E25:E40)</f>
        <v>142</v>
      </c>
      <c r="W10" s="1">
        <f>SUM(F10:F24)</f>
        <v>164</v>
      </c>
      <c r="X10" s="1">
        <f>SUM(F25:F40)</f>
        <v>125</v>
      </c>
      <c r="Y10" s="1">
        <f>SUM(G10:G24)</f>
        <v>39</v>
      </c>
      <c r="Z10" s="1">
        <f>SUM(G25:G40)</f>
        <v>52</v>
      </c>
      <c r="AA10" s="1">
        <f>SUM(H10:H24)</f>
        <v>110</v>
      </c>
      <c r="AB10" s="1">
        <f>SUM(H25:H40)</f>
        <v>35</v>
      </c>
      <c r="AC10" s="1">
        <f>SUM(I10:I24)</f>
        <v>57</v>
      </c>
      <c r="AD10" s="1">
        <f>SUM(I25:I40)</f>
        <v>9</v>
      </c>
      <c r="AE10" s="1">
        <f>SUM(J10:J24)</f>
        <v>176</v>
      </c>
      <c r="AF10" s="1">
        <f>SUM(J25:J40)</f>
        <v>85</v>
      </c>
      <c r="AG10" s="1">
        <f>SUM(K10:K24)</f>
        <v>94</v>
      </c>
      <c r="AH10" s="1">
        <f>SUM(K25:K40)</f>
        <v>166</v>
      </c>
      <c r="AI10" s="1">
        <f>SUM(L10:L24)</f>
        <v>34</v>
      </c>
      <c r="AJ10" s="1">
        <f>SUM(L25:L40)</f>
        <v>66</v>
      </c>
      <c r="AK10" s="1">
        <f>SUM(M10:M24)</f>
        <v>100</v>
      </c>
      <c r="AL10" s="1">
        <f>SUM(M25:M40)</f>
        <v>55</v>
      </c>
    </row>
    <row r="11" spans="1:38" s="9" customFormat="1" x14ac:dyDescent="0.3">
      <c r="A11" s="6">
        <v>2</v>
      </c>
      <c r="B11" s="13">
        <f>data!B367</f>
        <v>0</v>
      </c>
      <c r="C11" s="13">
        <f>data!B398</f>
        <v>29</v>
      </c>
      <c r="D11" s="13">
        <f>data!B426</f>
        <v>4</v>
      </c>
      <c r="E11" s="13">
        <f>data!B457</f>
        <v>2</v>
      </c>
      <c r="F11" s="13">
        <f>data!B487</f>
        <v>23</v>
      </c>
      <c r="G11" s="13">
        <f>data!B518</f>
        <v>30</v>
      </c>
      <c r="H11" s="13">
        <f>data!B548</f>
        <v>0</v>
      </c>
      <c r="I11" s="13">
        <f>data!B579</f>
        <v>0</v>
      </c>
      <c r="J11" s="13">
        <f>data!B610</f>
        <v>14</v>
      </c>
      <c r="K11" s="13">
        <f>data!B640</f>
        <v>16</v>
      </c>
      <c r="L11" s="13">
        <f>data!B671</f>
        <v>3</v>
      </c>
      <c r="M11" s="13">
        <f>data!B701</f>
        <v>0</v>
      </c>
    </row>
    <row r="12" spans="1:38" s="9" customFormat="1" x14ac:dyDescent="0.3">
      <c r="A12" s="6">
        <v>3</v>
      </c>
      <c r="B12" s="13">
        <f>data!B368</f>
        <v>0</v>
      </c>
      <c r="C12" s="13">
        <f>data!B399</f>
        <v>1</v>
      </c>
      <c r="D12" s="13">
        <f>data!B427</f>
        <v>4</v>
      </c>
      <c r="E12" s="13">
        <f>data!B458</f>
        <v>0</v>
      </c>
      <c r="F12" s="13">
        <f>data!B488</f>
        <v>6</v>
      </c>
      <c r="G12" s="13">
        <f>data!B519</f>
        <v>0</v>
      </c>
      <c r="H12" s="13">
        <f>data!B549</f>
        <v>0</v>
      </c>
      <c r="I12" s="13">
        <f>data!B580</f>
        <v>0</v>
      </c>
      <c r="J12" s="13">
        <f>data!B611</f>
        <v>4</v>
      </c>
      <c r="K12" s="13">
        <f>data!B641</f>
        <v>0</v>
      </c>
      <c r="L12" s="13">
        <f>data!B672</f>
        <v>21</v>
      </c>
      <c r="M12" s="13">
        <f>data!B702</f>
        <v>1</v>
      </c>
    </row>
    <row r="13" spans="1:38" s="9" customFormat="1" x14ac:dyDescent="0.3">
      <c r="A13" s="6">
        <v>4</v>
      </c>
      <c r="B13" s="13">
        <f>data!B369</f>
        <v>0</v>
      </c>
      <c r="C13" s="13">
        <f>data!B400</f>
        <v>5</v>
      </c>
      <c r="D13" s="13">
        <f>data!B428</f>
        <v>0</v>
      </c>
      <c r="E13" s="13">
        <f>data!B459</f>
        <v>5</v>
      </c>
      <c r="F13" s="13">
        <f>data!B489</f>
        <v>18</v>
      </c>
      <c r="G13" s="13">
        <f>data!B520</f>
        <v>0</v>
      </c>
      <c r="H13" s="13">
        <f>data!B550</f>
        <v>22</v>
      </c>
      <c r="I13" s="13">
        <f>data!B581</f>
        <v>0</v>
      </c>
      <c r="J13" s="13">
        <f>data!B612</f>
        <v>0</v>
      </c>
      <c r="K13" s="13">
        <f>data!B642</f>
        <v>0</v>
      </c>
      <c r="L13" s="13">
        <f>data!B673</f>
        <v>3</v>
      </c>
      <c r="M13" s="13">
        <f>data!B703</f>
        <v>10</v>
      </c>
    </row>
    <row r="14" spans="1:38" s="9" customFormat="1" x14ac:dyDescent="0.3">
      <c r="A14" s="6">
        <v>5</v>
      </c>
      <c r="B14" s="13">
        <f>data!B370</f>
        <v>23</v>
      </c>
      <c r="C14" s="13">
        <f>data!B401</f>
        <v>3</v>
      </c>
      <c r="D14" s="13">
        <f>data!B429</f>
        <v>0</v>
      </c>
      <c r="E14" s="13">
        <f>data!B460</f>
        <v>0</v>
      </c>
      <c r="F14" s="13">
        <f>data!B490</f>
        <v>26</v>
      </c>
      <c r="G14" s="13">
        <f>data!B521</f>
        <v>0</v>
      </c>
      <c r="H14" s="13">
        <f>data!B551</f>
        <v>52</v>
      </c>
      <c r="I14" s="13">
        <f>data!B582</f>
        <v>0</v>
      </c>
      <c r="J14" s="13">
        <f>data!B613</f>
        <v>20</v>
      </c>
      <c r="K14" s="13">
        <f>data!B643</f>
        <v>0</v>
      </c>
      <c r="L14" s="13">
        <f>data!B674</f>
        <v>1</v>
      </c>
      <c r="M14" s="13">
        <f>data!B704</f>
        <v>7</v>
      </c>
    </row>
    <row r="15" spans="1:38" s="9" customFormat="1" x14ac:dyDescent="0.3">
      <c r="A15" s="6">
        <v>6</v>
      </c>
      <c r="B15" s="13">
        <f>data!B371</f>
        <v>12</v>
      </c>
      <c r="C15" s="13">
        <f>data!B402</f>
        <v>10</v>
      </c>
      <c r="D15" s="13">
        <f>data!B430</f>
        <v>24</v>
      </c>
      <c r="E15" s="13">
        <f>data!B461</f>
        <v>15</v>
      </c>
      <c r="F15" s="13">
        <f>data!B491</f>
        <v>2</v>
      </c>
      <c r="G15" s="13">
        <f>data!B522</f>
        <v>0</v>
      </c>
      <c r="H15" s="13">
        <f>data!B552</f>
        <v>26</v>
      </c>
      <c r="I15" s="13">
        <f>data!B583</f>
        <v>0</v>
      </c>
      <c r="J15" s="13">
        <f>data!B614</f>
        <v>56</v>
      </c>
      <c r="K15" s="13">
        <f>data!B644</f>
        <v>0</v>
      </c>
      <c r="L15" s="13">
        <f>data!B675</f>
        <v>3</v>
      </c>
      <c r="M15" s="13">
        <f>data!B705</f>
        <v>0</v>
      </c>
    </row>
    <row r="16" spans="1:38" s="9" customFormat="1" x14ac:dyDescent="0.3">
      <c r="A16" s="6">
        <v>7</v>
      </c>
      <c r="B16" s="13">
        <f>data!B372</f>
        <v>7</v>
      </c>
      <c r="C16" s="13">
        <f>data!B403</f>
        <v>12</v>
      </c>
      <c r="D16" s="13">
        <f>data!B431</f>
        <v>3</v>
      </c>
      <c r="E16" s="13">
        <f>data!B462</f>
        <v>0</v>
      </c>
      <c r="F16" s="13">
        <f>data!B492</f>
        <v>36</v>
      </c>
      <c r="G16" s="13">
        <f>data!B523</f>
        <v>1</v>
      </c>
      <c r="H16" s="13">
        <f>data!B553</f>
        <v>3</v>
      </c>
      <c r="I16" s="13">
        <f>data!B584</f>
        <v>0</v>
      </c>
      <c r="J16" s="13">
        <f>data!B615</f>
        <v>50</v>
      </c>
      <c r="K16" s="13">
        <f>data!B645</f>
        <v>1</v>
      </c>
      <c r="L16" s="13">
        <f>data!B676</f>
        <v>0</v>
      </c>
      <c r="M16" s="13">
        <f>data!B706</f>
        <v>1</v>
      </c>
    </row>
    <row r="17" spans="1:13" s="9" customFormat="1" x14ac:dyDescent="0.3">
      <c r="A17" s="6">
        <v>8</v>
      </c>
      <c r="B17" s="13">
        <f>data!B373</f>
        <v>8</v>
      </c>
      <c r="C17" s="13">
        <f>data!B404</f>
        <v>0</v>
      </c>
      <c r="D17" s="13">
        <f>data!B432</f>
        <v>0</v>
      </c>
      <c r="E17" s="13">
        <f>data!B463</f>
        <v>12</v>
      </c>
      <c r="F17" s="13">
        <f>data!B493</f>
        <v>0</v>
      </c>
      <c r="G17" s="13">
        <f>data!B524</f>
        <v>0</v>
      </c>
      <c r="H17" s="13">
        <f>data!B554</f>
        <v>1</v>
      </c>
      <c r="I17" s="13">
        <f>data!B585</f>
        <v>17</v>
      </c>
      <c r="J17" s="13">
        <f>data!B616</f>
        <v>1</v>
      </c>
      <c r="K17" s="13">
        <f>data!B646</f>
        <v>3</v>
      </c>
      <c r="L17" s="13">
        <f>data!B677</f>
        <v>1</v>
      </c>
      <c r="M17" s="13">
        <f>data!B707</f>
        <v>50</v>
      </c>
    </row>
    <row r="18" spans="1:13" s="9" customFormat="1" x14ac:dyDescent="0.3">
      <c r="A18" s="6">
        <v>9</v>
      </c>
      <c r="B18" s="13">
        <f>data!B374</f>
        <v>2</v>
      </c>
      <c r="C18" s="13">
        <f>data!B405</f>
        <v>8</v>
      </c>
      <c r="D18" s="13">
        <f>data!B433</f>
        <v>0</v>
      </c>
      <c r="E18" s="13">
        <f>data!B464</f>
        <v>0</v>
      </c>
      <c r="F18" s="13">
        <f>data!B494</f>
        <v>8</v>
      </c>
      <c r="G18" s="13">
        <f>data!B525</f>
        <v>0</v>
      </c>
      <c r="H18" s="13">
        <f>data!B555</f>
        <v>0</v>
      </c>
      <c r="I18" s="13">
        <f>data!B586</f>
        <v>0</v>
      </c>
      <c r="J18" s="13">
        <f>data!B617</f>
        <v>14</v>
      </c>
      <c r="K18" s="13">
        <f>data!B647</f>
        <v>21</v>
      </c>
      <c r="L18" s="13">
        <f>data!B678</f>
        <v>1</v>
      </c>
      <c r="M18" s="13">
        <f>data!B708</f>
        <v>0</v>
      </c>
    </row>
    <row r="19" spans="1:13" s="9" customFormat="1" x14ac:dyDescent="0.3">
      <c r="A19" s="6">
        <v>10</v>
      </c>
      <c r="B19" s="13">
        <f>data!B375</f>
        <v>7</v>
      </c>
      <c r="C19" s="13">
        <f>data!B406</f>
        <v>12</v>
      </c>
      <c r="D19" s="13">
        <f>data!B434</f>
        <v>57</v>
      </c>
      <c r="E19" s="13">
        <f>data!B465</f>
        <v>18</v>
      </c>
      <c r="F19" s="13">
        <f>data!B495</f>
        <v>6</v>
      </c>
      <c r="G19" s="13">
        <f>data!B526</f>
        <v>2</v>
      </c>
      <c r="H19" s="13">
        <f>data!B556</f>
        <v>0</v>
      </c>
      <c r="I19" s="13">
        <f>data!B587</f>
        <v>1</v>
      </c>
      <c r="J19" s="13">
        <f>data!B618</f>
        <v>0</v>
      </c>
      <c r="K19" s="13">
        <f>data!B648</f>
        <v>0</v>
      </c>
      <c r="L19" s="13">
        <f>data!B679</f>
        <v>0</v>
      </c>
      <c r="M19" s="13">
        <f>data!B709</f>
        <v>20</v>
      </c>
    </row>
    <row r="20" spans="1:13" s="9" customFormat="1" x14ac:dyDescent="0.3">
      <c r="A20" s="6">
        <v>11</v>
      </c>
      <c r="B20" s="13">
        <f>data!B376</f>
        <v>4</v>
      </c>
      <c r="C20" s="13">
        <f>data!B407</f>
        <v>0</v>
      </c>
      <c r="D20" s="13">
        <f>data!B435</f>
        <v>29</v>
      </c>
      <c r="E20" s="13">
        <f>data!B466</f>
        <v>0</v>
      </c>
      <c r="F20" s="13">
        <f>data!B496</f>
        <v>2</v>
      </c>
      <c r="G20" s="13">
        <f>data!B527</f>
        <v>3</v>
      </c>
      <c r="H20" s="13">
        <f>data!B557</f>
        <v>4</v>
      </c>
      <c r="I20" s="13">
        <f>data!B588</f>
        <v>0</v>
      </c>
      <c r="J20" s="13">
        <f>data!B619</f>
        <v>0</v>
      </c>
      <c r="K20" s="13">
        <f>data!B649</f>
        <v>7</v>
      </c>
      <c r="L20" s="13">
        <f>data!B680</f>
        <v>0</v>
      </c>
      <c r="M20" s="13">
        <f>data!B710</f>
        <v>0</v>
      </c>
    </row>
    <row r="21" spans="1:13" s="9" customFormat="1" x14ac:dyDescent="0.3">
      <c r="A21" s="6">
        <v>12</v>
      </c>
      <c r="B21" s="13">
        <f>data!B377</f>
        <v>2</v>
      </c>
      <c r="C21" s="13">
        <f>data!B408</f>
        <v>0</v>
      </c>
      <c r="D21" s="13">
        <f>data!B436</f>
        <v>0</v>
      </c>
      <c r="E21" s="13">
        <f>data!B467</f>
        <v>0</v>
      </c>
      <c r="F21" s="13">
        <f>data!B497</f>
        <v>0</v>
      </c>
      <c r="G21" s="13">
        <f>data!B528</f>
        <v>0</v>
      </c>
      <c r="H21" s="13">
        <f>data!B558</f>
        <v>0</v>
      </c>
      <c r="I21" s="13">
        <f>data!B589</f>
        <v>0</v>
      </c>
      <c r="J21" s="13">
        <f>data!B620</f>
        <v>0</v>
      </c>
      <c r="K21" s="13">
        <f>data!B650</f>
        <v>10</v>
      </c>
      <c r="L21" s="13">
        <f>data!B681</f>
        <v>0</v>
      </c>
      <c r="M21" s="13">
        <f>data!B711</f>
        <v>1</v>
      </c>
    </row>
    <row r="22" spans="1:13" s="9" customFormat="1" x14ac:dyDescent="0.3">
      <c r="A22" s="6">
        <v>13</v>
      </c>
      <c r="B22" s="13">
        <f>data!B378</f>
        <v>3</v>
      </c>
      <c r="C22" s="13">
        <f>data!B409</f>
        <v>22</v>
      </c>
      <c r="D22" s="13">
        <f>data!B437</f>
        <v>11</v>
      </c>
      <c r="E22" s="13">
        <f>data!B468</f>
        <v>18</v>
      </c>
      <c r="F22" s="13">
        <f>data!B498</f>
        <v>31</v>
      </c>
      <c r="G22" s="13">
        <f>data!B529</f>
        <v>0</v>
      </c>
      <c r="H22" s="13">
        <f>data!B559</f>
        <v>0</v>
      </c>
      <c r="I22" s="13">
        <f>data!B590</f>
        <v>2</v>
      </c>
      <c r="J22" s="13">
        <f>data!B621</f>
        <v>1</v>
      </c>
      <c r="K22" s="13">
        <f>data!B651</f>
        <v>18</v>
      </c>
      <c r="L22" s="13">
        <f>data!B682</f>
        <v>0</v>
      </c>
      <c r="M22" s="13">
        <f>data!B712</f>
        <v>10</v>
      </c>
    </row>
    <row r="23" spans="1:13" s="9" customFormat="1" x14ac:dyDescent="0.3">
      <c r="A23" s="6">
        <v>14</v>
      </c>
      <c r="B23" s="13">
        <f>data!B379</f>
        <v>0</v>
      </c>
      <c r="C23" s="13">
        <f>data!B410</f>
        <v>12</v>
      </c>
      <c r="D23" s="13">
        <f>data!B438</f>
        <v>6</v>
      </c>
      <c r="E23" s="13">
        <f>data!B469</f>
        <v>10</v>
      </c>
      <c r="F23" s="13">
        <f>data!B499</f>
        <v>2</v>
      </c>
      <c r="G23" s="13">
        <f>data!B530</f>
        <v>3</v>
      </c>
      <c r="H23" s="13">
        <f>data!B560</f>
        <v>0</v>
      </c>
      <c r="I23" s="13">
        <f>data!B591</f>
        <v>37</v>
      </c>
      <c r="J23" s="13">
        <f>data!B622</f>
        <v>0</v>
      </c>
      <c r="K23" s="13">
        <f>data!B652</f>
        <v>18</v>
      </c>
      <c r="L23" s="13">
        <f>data!B683</f>
        <v>0</v>
      </c>
      <c r="M23" s="13">
        <f>data!B713</f>
        <v>0</v>
      </c>
    </row>
    <row r="24" spans="1:13" s="9" customFormat="1" x14ac:dyDescent="0.3">
      <c r="A24" s="6">
        <v>15</v>
      </c>
      <c r="B24" s="13">
        <f>data!B380</f>
        <v>0</v>
      </c>
      <c r="C24" s="13">
        <f>data!B411</f>
        <v>0</v>
      </c>
      <c r="D24" s="13">
        <f>data!B439</f>
        <v>4</v>
      </c>
      <c r="E24" s="13">
        <f>data!B470</f>
        <v>0</v>
      </c>
      <c r="F24" s="13">
        <f>data!B500</f>
        <v>0</v>
      </c>
      <c r="G24" s="13">
        <f>data!B531</f>
        <v>0</v>
      </c>
      <c r="H24" s="13">
        <f>data!B561</f>
        <v>2</v>
      </c>
      <c r="I24" s="13">
        <f>data!B592</f>
        <v>0</v>
      </c>
      <c r="J24" s="13">
        <f>data!B623</f>
        <v>16</v>
      </c>
      <c r="K24" s="13">
        <f>data!B653</f>
        <v>0</v>
      </c>
      <c r="L24" s="13">
        <f>data!B684</f>
        <v>0</v>
      </c>
      <c r="M24" s="13">
        <f>data!B714</f>
        <v>0</v>
      </c>
    </row>
    <row r="25" spans="1:13" s="9" customFormat="1" x14ac:dyDescent="0.3">
      <c r="A25" s="6">
        <v>16</v>
      </c>
      <c r="B25" s="13">
        <f>data!B381</f>
        <v>14</v>
      </c>
      <c r="C25" s="13">
        <f>data!B412</f>
        <v>0</v>
      </c>
      <c r="D25" s="13">
        <f>data!B440</f>
        <v>0</v>
      </c>
      <c r="E25" s="13">
        <f>data!B471</f>
        <v>7</v>
      </c>
      <c r="F25" s="13">
        <f>data!B501</f>
        <v>0</v>
      </c>
      <c r="G25" s="13">
        <f>data!B532</f>
        <v>16</v>
      </c>
      <c r="H25" s="13">
        <f>data!B562</f>
        <v>1</v>
      </c>
      <c r="I25" s="13">
        <f>data!B593</f>
        <v>0</v>
      </c>
      <c r="J25" s="13">
        <f>data!B624</f>
        <v>2</v>
      </c>
      <c r="K25" s="13">
        <f>data!B654</f>
        <v>1</v>
      </c>
      <c r="L25" s="13">
        <f>data!B685</f>
        <v>31</v>
      </c>
      <c r="M25" s="13">
        <f>data!B715</f>
        <v>0</v>
      </c>
    </row>
    <row r="26" spans="1:13" s="9" customFormat="1" x14ac:dyDescent="0.3">
      <c r="A26" s="6">
        <v>17</v>
      </c>
      <c r="B26" s="13">
        <f>data!B382</f>
        <v>30</v>
      </c>
      <c r="C26" s="13">
        <f>data!B413</f>
        <v>0</v>
      </c>
      <c r="D26" s="13">
        <f>data!B441</f>
        <v>12</v>
      </c>
      <c r="E26" s="13">
        <f>data!B472</f>
        <v>0</v>
      </c>
      <c r="F26" s="13">
        <f>data!B502</f>
        <v>5</v>
      </c>
      <c r="G26" s="13">
        <f>data!B533</f>
        <v>6</v>
      </c>
      <c r="H26" s="13">
        <f>data!B563</f>
        <v>0</v>
      </c>
      <c r="I26" s="13">
        <f>data!B594</f>
        <v>0</v>
      </c>
      <c r="J26" s="13">
        <f>data!B625</f>
        <v>4</v>
      </c>
      <c r="K26" s="13">
        <f>data!B655</f>
        <v>3</v>
      </c>
      <c r="L26" s="13">
        <f>data!B686</f>
        <v>0</v>
      </c>
      <c r="M26" s="13">
        <f>data!B716</f>
        <v>3</v>
      </c>
    </row>
    <row r="27" spans="1:13" s="9" customFormat="1" x14ac:dyDescent="0.3">
      <c r="A27" s="6">
        <v>18</v>
      </c>
      <c r="B27" s="13">
        <f>data!B383</f>
        <v>0</v>
      </c>
      <c r="C27" s="13">
        <f>data!B414</f>
        <v>14</v>
      </c>
      <c r="D27" s="13">
        <f>data!B442</f>
        <v>15</v>
      </c>
      <c r="E27" s="13">
        <f>data!B473</f>
        <v>0</v>
      </c>
      <c r="F27" s="13">
        <f>data!B503</f>
        <v>50</v>
      </c>
      <c r="G27" s="13">
        <f>data!B534</f>
        <v>1</v>
      </c>
      <c r="H27" s="13">
        <f>data!B564</f>
        <v>14</v>
      </c>
      <c r="I27" s="13">
        <f>data!B595</f>
        <v>1</v>
      </c>
      <c r="J27" s="13">
        <f>data!B626</f>
        <v>12</v>
      </c>
      <c r="K27" s="13">
        <f>data!B656</f>
        <v>0</v>
      </c>
      <c r="L27" s="13">
        <f>data!B687</f>
        <v>0</v>
      </c>
      <c r="M27" s="13">
        <f>data!B717</f>
        <v>7</v>
      </c>
    </row>
    <row r="28" spans="1:13" s="9" customFormat="1" x14ac:dyDescent="0.3">
      <c r="A28" s="6">
        <v>19</v>
      </c>
      <c r="B28" s="13">
        <f>data!B384</f>
        <v>4</v>
      </c>
      <c r="C28" s="13">
        <f>data!B415</f>
        <v>0</v>
      </c>
      <c r="D28" s="13">
        <f>data!B443</f>
        <v>35</v>
      </c>
      <c r="E28" s="13">
        <f>data!B474</f>
        <v>39</v>
      </c>
      <c r="F28" s="13">
        <f>data!B504</f>
        <v>7</v>
      </c>
      <c r="G28" s="13">
        <f>data!B535</f>
        <v>0</v>
      </c>
      <c r="H28" s="13">
        <f>data!B565</f>
        <v>2</v>
      </c>
      <c r="I28" s="13">
        <f>data!B596</f>
        <v>0</v>
      </c>
      <c r="J28" s="13">
        <f>data!B627</f>
        <v>20</v>
      </c>
      <c r="K28" s="13">
        <f>data!B657</f>
        <v>3</v>
      </c>
      <c r="L28" s="13">
        <f>data!B688</f>
        <v>0</v>
      </c>
      <c r="M28" s="13">
        <f>data!B718</f>
        <v>9</v>
      </c>
    </row>
    <row r="29" spans="1:13" s="9" customFormat="1" x14ac:dyDescent="0.3">
      <c r="A29" s="6">
        <v>20</v>
      </c>
      <c r="B29" s="13">
        <f>data!B385</f>
        <v>2</v>
      </c>
      <c r="C29" s="13">
        <f>data!B416</f>
        <v>22</v>
      </c>
      <c r="D29" s="13">
        <f>data!B444</f>
        <v>2</v>
      </c>
      <c r="E29" s="13">
        <f>data!B475</f>
        <v>3</v>
      </c>
      <c r="F29" s="13">
        <f>data!B505</f>
        <v>0</v>
      </c>
      <c r="G29" s="13">
        <f>data!B536</f>
        <v>1</v>
      </c>
      <c r="H29" s="13">
        <f>data!B566</f>
        <v>0</v>
      </c>
      <c r="I29" s="13">
        <f>data!B597</f>
        <v>0</v>
      </c>
      <c r="J29" s="13">
        <f>data!B628</f>
        <v>0</v>
      </c>
      <c r="K29" s="13">
        <f>data!B658</f>
        <v>0</v>
      </c>
      <c r="L29" s="13">
        <f>data!B689</f>
        <v>0</v>
      </c>
      <c r="M29" s="13">
        <f>data!B719</f>
        <v>8</v>
      </c>
    </row>
    <row r="30" spans="1:13" s="9" customFormat="1" x14ac:dyDescent="0.3">
      <c r="A30" s="6">
        <v>21</v>
      </c>
      <c r="B30" s="13">
        <f>data!B386</f>
        <v>5</v>
      </c>
      <c r="C30" s="13">
        <f>data!B417</f>
        <v>0</v>
      </c>
      <c r="D30" s="13">
        <f>data!B445</f>
        <v>8</v>
      </c>
      <c r="E30" s="13">
        <f>data!B476</f>
        <v>10</v>
      </c>
      <c r="F30" s="13">
        <f>data!B506</f>
        <v>0</v>
      </c>
      <c r="G30" s="13">
        <f>data!B537</f>
        <v>4</v>
      </c>
      <c r="H30" s="13">
        <f>data!B567</f>
        <v>11</v>
      </c>
      <c r="I30" s="13">
        <f>data!B598</f>
        <v>0</v>
      </c>
      <c r="J30" s="13">
        <f>data!B629</f>
        <v>21</v>
      </c>
      <c r="K30" s="13">
        <f>data!B659</f>
        <v>0</v>
      </c>
      <c r="L30" s="13">
        <f>data!B690</f>
        <v>0</v>
      </c>
      <c r="M30" s="13">
        <f>data!B720</f>
        <v>2</v>
      </c>
    </row>
    <row r="31" spans="1:13" s="9" customFormat="1" x14ac:dyDescent="0.3">
      <c r="A31" s="6">
        <v>22</v>
      </c>
      <c r="B31" s="13">
        <f>data!B387</f>
        <v>0</v>
      </c>
      <c r="C31" s="13">
        <f>data!B418</f>
        <v>0</v>
      </c>
      <c r="D31" s="13">
        <f>data!B446</f>
        <v>0</v>
      </c>
      <c r="E31" s="13">
        <f>data!B477</f>
        <v>39</v>
      </c>
      <c r="F31" s="13">
        <f>data!B507</f>
        <v>31</v>
      </c>
      <c r="G31" s="13">
        <f>data!B538</f>
        <v>0</v>
      </c>
      <c r="H31" s="13">
        <f>data!B568</f>
        <v>0</v>
      </c>
      <c r="I31" s="13">
        <f>data!B599</f>
        <v>0</v>
      </c>
      <c r="J31" s="13">
        <f>data!B630</f>
        <v>0</v>
      </c>
      <c r="K31" s="13">
        <f>data!B660</f>
        <v>9</v>
      </c>
      <c r="L31" s="13">
        <f>data!B691</f>
        <v>0</v>
      </c>
      <c r="M31" s="13">
        <f>data!B721</f>
        <v>14</v>
      </c>
    </row>
    <row r="32" spans="1:13" s="9" customFormat="1" x14ac:dyDescent="0.3">
      <c r="A32" s="6">
        <v>23</v>
      </c>
      <c r="B32" s="13">
        <f>data!B388</f>
        <v>0</v>
      </c>
      <c r="C32" s="13">
        <f>data!B419</f>
        <v>1</v>
      </c>
      <c r="D32" s="13">
        <f>data!B447</f>
        <v>13</v>
      </c>
      <c r="E32" s="13">
        <f>data!B478</f>
        <v>1</v>
      </c>
      <c r="F32" s="13">
        <f>data!B508</f>
        <v>0</v>
      </c>
      <c r="G32" s="13">
        <f>data!B539</f>
        <v>18</v>
      </c>
      <c r="H32" s="13">
        <f>data!B569</f>
        <v>6</v>
      </c>
      <c r="I32" s="13">
        <f>data!B600</f>
        <v>0</v>
      </c>
      <c r="J32" s="13">
        <f>data!B631</f>
        <v>0</v>
      </c>
      <c r="K32" s="13">
        <f>data!B661</f>
        <v>3</v>
      </c>
      <c r="L32" s="13">
        <f>data!B692</f>
        <v>0</v>
      </c>
      <c r="M32" s="13">
        <f>data!B722</f>
        <v>0</v>
      </c>
    </row>
    <row r="33" spans="1:14" s="9" customFormat="1" x14ac:dyDescent="0.3">
      <c r="A33" s="6">
        <v>24</v>
      </c>
      <c r="B33" s="13">
        <f>data!B389</f>
        <v>8</v>
      </c>
      <c r="C33" s="13">
        <f>data!B420</f>
        <v>1</v>
      </c>
      <c r="D33" s="13">
        <f>data!B448</f>
        <v>9</v>
      </c>
      <c r="E33" s="13">
        <f>data!B479</f>
        <v>2</v>
      </c>
      <c r="F33" s="13">
        <f>data!B509</f>
        <v>13</v>
      </c>
      <c r="G33" s="13">
        <f>data!B540</f>
        <v>0</v>
      </c>
      <c r="H33" s="13">
        <f>data!B570</f>
        <v>0</v>
      </c>
      <c r="I33" s="13">
        <f>data!B601</f>
        <v>0</v>
      </c>
      <c r="J33" s="13">
        <f>data!B632</f>
        <v>5</v>
      </c>
      <c r="K33" s="13">
        <f>data!B662</f>
        <v>29</v>
      </c>
      <c r="L33" s="13">
        <f>data!B693</f>
        <v>1</v>
      </c>
      <c r="M33" s="13">
        <f>data!B723</f>
        <v>0</v>
      </c>
    </row>
    <row r="34" spans="1:14" s="9" customFormat="1" x14ac:dyDescent="0.3">
      <c r="A34" s="6">
        <v>25</v>
      </c>
      <c r="B34" s="13">
        <f>data!B390</f>
        <v>0</v>
      </c>
      <c r="C34" s="13">
        <f>data!B421</f>
        <v>8</v>
      </c>
      <c r="D34" s="13">
        <f>data!B449</f>
        <v>15</v>
      </c>
      <c r="E34" s="13">
        <f>data!B480</f>
        <v>1</v>
      </c>
      <c r="F34" s="13">
        <f>data!B510</f>
        <v>4</v>
      </c>
      <c r="G34" s="13">
        <f>data!B541</f>
        <v>5</v>
      </c>
      <c r="H34" s="13">
        <f>data!B571</f>
        <v>0</v>
      </c>
      <c r="I34" s="13">
        <f>data!B602</f>
        <v>0</v>
      </c>
      <c r="J34" s="13">
        <f>data!B633</f>
        <v>0</v>
      </c>
      <c r="K34" s="13">
        <f>data!B663</f>
        <v>0</v>
      </c>
      <c r="L34" s="13">
        <f>data!B694</f>
        <v>19</v>
      </c>
      <c r="M34" s="13">
        <f>data!B724</f>
        <v>0</v>
      </c>
    </row>
    <row r="35" spans="1:14" s="9" customFormat="1" x14ac:dyDescent="0.3">
      <c r="A35" s="6">
        <v>26</v>
      </c>
      <c r="B35" s="13">
        <f>data!B391</f>
        <v>2</v>
      </c>
      <c r="C35" s="13">
        <f>data!B422</f>
        <v>0</v>
      </c>
      <c r="D35" s="13">
        <f>data!B450</f>
        <v>0</v>
      </c>
      <c r="E35" s="13">
        <f>data!B481</f>
        <v>3</v>
      </c>
      <c r="F35" s="13">
        <f>data!B511</f>
        <v>0</v>
      </c>
      <c r="G35" s="13">
        <f>data!B542</f>
        <v>0</v>
      </c>
      <c r="H35" s="13">
        <f>data!B572</f>
        <v>0</v>
      </c>
      <c r="I35" s="13">
        <f>data!B603</f>
        <v>0</v>
      </c>
      <c r="J35" s="13">
        <f>data!B634</f>
        <v>0</v>
      </c>
      <c r="K35" s="13">
        <f>data!B664</f>
        <v>2</v>
      </c>
      <c r="L35" s="13">
        <f>data!B695</f>
        <v>0</v>
      </c>
      <c r="M35" s="13">
        <f>data!B725</f>
        <v>2</v>
      </c>
    </row>
    <row r="36" spans="1:14" s="9" customFormat="1" x14ac:dyDescent="0.3">
      <c r="A36" s="6">
        <v>27</v>
      </c>
      <c r="B36" s="13">
        <f>data!B392</f>
        <v>3</v>
      </c>
      <c r="C36" s="13">
        <f>data!B423</f>
        <v>0</v>
      </c>
      <c r="D36" s="13">
        <f>data!B451</f>
        <v>2</v>
      </c>
      <c r="E36" s="13">
        <f>data!B482</f>
        <v>25</v>
      </c>
      <c r="F36" s="13">
        <f>data!B512</f>
        <v>10</v>
      </c>
      <c r="G36" s="13">
        <f>data!B543</f>
        <v>1</v>
      </c>
      <c r="H36" s="13">
        <f>data!B573</f>
        <v>0</v>
      </c>
      <c r="I36" s="13">
        <f>data!B604</f>
        <v>0</v>
      </c>
      <c r="J36" s="13">
        <f>data!B635</f>
        <v>1</v>
      </c>
      <c r="K36" s="13">
        <f>data!B665</f>
        <v>4</v>
      </c>
      <c r="L36" s="13">
        <f>data!B696</f>
        <v>11</v>
      </c>
      <c r="M36" s="13">
        <f>data!B726</f>
        <v>1</v>
      </c>
    </row>
    <row r="37" spans="1:14" s="9" customFormat="1" x14ac:dyDescent="0.3">
      <c r="A37" s="6">
        <v>28</v>
      </c>
      <c r="B37" s="13">
        <f>data!B393</f>
        <v>1</v>
      </c>
      <c r="C37" s="13">
        <f>data!B424</f>
        <v>19</v>
      </c>
      <c r="D37" s="13">
        <f>data!B452</f>
        <v>3</v>
      </c>
      <c r="E37" s="13">
        <f>data!B483</f>
        <v>7</v>
      </c>
      <c r="F37" s="13">
        <f>data!B513</f>
        <v>0</v>
      </c>
      <c r="G37" s="13">
        <f>data!B544</f>
        <v>0</v>
      </c>
      <c r="H37" s="13">
        <f>data!B574</f>
        <v>0</v>
      </c>
      <c r="I37" s="13">
        <f>data!B605</f>
        <v>8</v>
      </c>
      <c r="J37" s="13">
        <f>data!B636</f>
        <v>0</v>
      </c>
      <c r="K37" s="13">
        <f>data!B666</f>
        <v>95</v>
      </c>
      <c r="L37" s="13">
        <f>data!B697</f>
        <v>0</v>
      </c>
      <c r="M37" s="13">
        <f>data!B727</f>
        <v>1</v>
      </c>
    </row>
    <row r="38" spans="1:14" s="9" customFormat="1" x14ac:dyDescent="0.3">
      <c r="A38" s="6">
        <v>29</v>
      </c>
      <c r="B38" s="13">
        <f>data!B394</f>
        <v>7</v>
      </c>
      <c r="C38" s="12">
        <v>0</v>
      </c>
      <c r="D38" s="13">
        <f>data!B453</f>
        <v>12</v>
      </c>
      <c r="E38" s="13">
        <f>data!B484</f>
        <v>5</v>
      </c>
      <c r="F38" s="13">
        <f>data!B514</f>
        <v>0</v>
      </c>
      <c r="G38" s="13">
        <f>data!B545</f>
        <v>0</v>
      </c>
      <c r="H38" s="13">
        <f>data!B575</f>
        <v>0</v>
      </c>
      <c r="I38" s="13">
        <f>data!B606</f>
        <v>0</v>
      </c>
      <c r="J38" s="13">
        <f>data!B637</f>
        <v>20</v>
      </c>
      <c r="K38" s="13">
        <f>data!B667</f>
        <v>0</v>
      </c>
      <c r="L38" s="13">
        <f>data!B698</f>
        <v>1</v>
      </c>
      <c r="M38" s="13">
        <f>data!B728</f>
        <v>3</v>
      </c>
    </row>
    <row r="39" spans="1:14" s="9" customFormat="1" x14ac:dyDescent="0.3">
      <c r="A39" s="6">
        <v>30</v>
      </c>
      <c r="B39" s="13">
        <f>data!B395</f>
        <v>1</v>
      </c>
      <c r="C39" s="12">
        <v>0</v>
      </c>
      <c r="D39" s="13">
        <f>data!B454</f>
        <v>0</v>
      </c>
      <c r="E39" s="13">
        <f>data!B485</f>
        <v>0</v>
      </c>
      <c r="F39" s="13">
        <f>data!B515</f>
        <v>5</v>
      </c>
      <c r="G39" s="13">
        <f>data!B546</f>
        <v>0</v>
      </c>
      <c r="H39" s="13">
        <f>data!B576</f>
        <v>1</v>
      </c>
      <c r="I39" s="13">
        <f>data!B607</f>
        <v>0</v>
      </c>
      <c r="J39" s="13">
        <f>data!B638</f>
        <v>0</v>
      </c>
      <c r="K39" s="13">
        <f>data!B668</f>
        <v>0</v>
      </c>
      <c r="L39" s="13">
        <f>data!B699</f>
        <v>3</v>
      </c>
      <c r="M39" s="13">
        <f>data!B729</f>
        <v>0</v>
      </c>
    </row>
    <row r="40" spans="1:14" s="9" customFormat="1" x14ac:dyDescent="0.3">
      <c r="A40" s="6">
        <v>31</v>
      </c>
      <c r="B40" s="13">
        <f>data!B396</f>
        <v>0</v>
      </c>
      <c r="C40" s="12">
        <v>0</v>
      </c>
      <c r="D40" s="13">
        <f>data!B455</f>
        <v>22</v>
      </c>
      <c r="E40" s="12">
        <v>0</v>
      </c>
      <c r="F40" s="13">
        <f>data!B516</f>
        <v>0</v>
      </c>
      <c r="G40" s="12">
        <v>0</v>
      </c>
      <c r="H40" s="13">
        <f>data!B577</f>
        <v>0</v>
      </c>
      <c r="I40" s="13">
        <f>data!B608</f>
        <v>0</v>
      </c>
      <c r="J40" s="12">
        <v>0</v>
      </c>
      <c r="K40" s="13">
        <f>data!B669</f>
        <v>17</v>
      </c>
      <c r="L40" s="12">
        <v>0</v>
      </c>
      <c r="M40" s="13">
        <f>data!B730</f>
        <v>5</v>
      </c>
    </row>
    <row r="41" spans="1:14" hidden="1" x14ac:dyDescent="0.3">
      <c r="A41" s="7" t="s">
        <v>19</v>
      </c>
      <c r="B41" s="8">
        <f>SUM(B10:B40)</f>
        <v>163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4" hidden="1" x14ac:dyDescent="0.3">
      <c r="A42" s="6" t="s">
        <v>20</v>
      </c>
      <c r="B42" s="8">
        <f>31-COUNTIF(B10:B40,0)</f>
        <v>21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4" hidden="1" x14ac:dyDescent="0.3">
      <c r="A43" s="6" t="s">
        <v>21</v>
      </c>
      <c r="B43" s="8">
        <f>MAX(B10:B40)</f>
        <v>30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0"/>
    </row>
    <row r="44" spans="1:14" x14ac:dyDescent="0.3">
      <c r="A44" s="3">
        <v>1</v>
      </c>
      <c r="B44" s="2">
        <f>SUM(B10:B24)</f>
        <v>86</v>
      </c>
      <c r="C44" s="2">
        <f t="shared" ref="C44:M44" si="0">SUM(C10:C24)</f>
        <v>137</v>
      </c>
      <c r="D44" s="2">
        <f t="shared" si="0"/>
        <v>151</v>
      </c>
      <c r="E44" s="2">
        <f t="shared" si="0"/>
        <v>84</v>
      </c>
      <c r="F44" s="2">
        <f t="shared" si="0"/>
        <v>164</v>
      </c>
      <c r="G44" s="2">
        <f t="shared" si="0"/>
        <v>39</v>
      </c>
      <c r="H44" s="2">
        <f t="shared" si="0"/>
        <v>110</v>
      </c>
      <c r="I44" s="2">
        <f t="shared" si="0"/>
        <v>57</v>
      </c>
      <c r="J44" s="2">
        <f t="shared" si="0"/>
        <v>176</v>
      </c>
      <c r="K44" s="2">
        <f t="shared" si="0"/>
        <v>94</v>
      </c>
      <c r="L44" s="2">
        <f t="shared" si="0"/>
        <v>34</v>
      </c>
      <c r="M44" s="2">
        <f t="shared" si="0"/>
        <v>100</v>
      </c>
    </row>
    <row r="45" spans="1:14" x14ac:dyDescent="0.3">
      <c r="A45" s="3">
        <v>2</v>
      </c>
      <c r="B45" s="2">
        <f>SUM(B25:B40)</f>
        <v>77</v>
      </c>
      <c r="C45" s="2">
        <f t="shared" ref="C45:M45" si="1">SUM(C25:C40)</f>
        <v>65</v>
      </c>
      <c r="D45" s="2">
        <f t="shared" si="1"/>
        <v>148</v>
      </c>
      <c r="E45" s="2">
        <f t="shared" si="1"/>
        <v>142</v>
      </c>
      <c r="F45" s="2">
        <f t="shared" si="1"/>
        <v>125</v>
      </c>
      <c r="G45" s="2">
        <f t="shared" si="1"/>
        <v>52</v>
      </c>
      <c r="H45" s="2">
        <f t="shared" si="1"/>
        <v>35</v>
      </c>
      <c r="I45" s="2">
        <f t="shared" si="1"/>
        <v>9</v>
      </c>
      <c r="J45" s="2">
        <f t="shared" si="1"/>
        <v>85</v>
      </c>
      <c r="K45" s="2">
        <f t="shared" si="1"/>
        <v>166</v>
      </c>
      <c r="L45" s="2">
        <f t="shared" si="1"/>
        <v>66</v>
      </c>
      <c r="M45" s="2">
        <f t="shared" si="1"/>
        <v>55</v>
      </c>
    </row>
    <row r="46" spans="1:14" customFormat="1" x14ac:dyDescent="0.3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 customFormat="1" hidden="1" x14ac:dyDescent="0.3">
      <c r="A47" s="24" t="s">
        <v>31</v>
      </c>
      <c r="B47" s="2">
        <f>15-COUNTIF(B10:B24,0)</f>
        <v>10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customFormat="1" hidden="1" x14ac:dyDescent="0.3">
      <c r="A48" s="24" t="s">
        <v>32</v>
      </c>
      <c r="B48" s="2">
        <f>16-COUNTIF(B25:B40,0)</f>
        <v>11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customFormat="1" x14ac:dyDescent="0.3">
      <c r="A49" s="1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customFormat="1" x14ac:dyDescent="0.3">
      <c r="A50" t="s">
        <v>22</v>
      </c>
      <c r="B50" s="1"/>
    </row>
    <row r="51" spans="1:13" customFormat="1" x14ac:dyDescent="0.3">
      <c r="A51" t="s">
        <v>25</v>
      </c>
      <c r="B51" s="1"/>
    </row>
    <row r="52" spans="1:13" customFormat="1" x14ac:dyDescent="0.3">
      <c r="A52" t="s">
        <v>23</v>
      </c>
      <c r="B52" s="1"/>
    </row>
    <row r="53" spans="1:13" customFormat="1" x14ac:dyDescent="0.3">
      <c r="A53" t="s">
        <v>24</v>
      </c>
      <c r="B53" s="1"/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B8:M8"/>
    <mergeCell ref="C2:G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53"/>
  <sheetViews>
    <sheetView topLeftCell="A31" workbookViewId="0">
      <selection activeCell="B44" sqref="B44:M45"/>
    </sheetView>
  </sheetViews>
  <sheetFormatPr defaultColWidth="9.109375" defaultRowHeight="14.4" x14ac:dyDescent="0.3"/>
  <cols>
    <col min="1" max="1" width="21.33203125" style="4" customWidth="1"/>
    <col min="2" max="2" width="13" style="5" customWidth="1"/>
    <col min="3" max="5" width="10.5546875" style="4" bestFit="1" customWidth="1"/>
    <col min="6" max="6" width="9.5546875" style="4" bestFit="1" customWidth="1"/>
    <col min="7" max="7" width="10.5546875" style="4" bestFit="1" customWidth="1"/>
    <col min="8" max="11" width="9.5546875" style="4" bestFit="1" customWidth="1"/>
    <col min="12" max="13" width="10.5546875" style="4" bestFit="1" customWidth="1"/>
    <col min="14" max="16384" width="9.109375" style="4"/>
  </cols>
  <sheetData>
    <row r="1" spans="1:13" x14ac:dyDescent="0.3">
      <c r="B1" s="19" t="s">
        <v>0</v>
      </c>
      <c r="C1" s="18" t="s">
        <v>29</v>
      </c>
      <c r="D1" s="18"/>
      <c r="E1" s="18"/>
      <c r="F1" s="18"/>
      <c r="G1" s="18"/>
      <c r="H1" s="9"/>
      <c r="I1" s="9"/>
      <c r="J1" s="9"/>
      <c r="K1" s="9"/>
      <c r="L1" s="9"/>
      <c r="M1" s="9"/>
    </row>
    <row r="2" spans="1:13" x14ac:dyDescent="0.3">
      <c r="B2" s="19" t="s">
        <v>1</v>
      </c>
      <c r="C2" s="66" t="s">
        <v>27</v>
      </c>
      <c r="D2" s="66"/>
      <c r="E2" s="66"/>
      <c r="F2" s="66"/>
      <c r="G2" s="66"/>
      <c r="H2" s="9"/>
      <c r="I2" s="9"/>
      <c r="J2" s="9"/>
      <c r="K2" s="9"/>
      <c r="L2" s="9"/>
      <c r="M2" s="9"/>
    </row>
    <row r="3" spans="1:13" x14ac:dyDescent="0.3">
      <c r="B3" s="19" t="s">
        <v>2</v>
      </c>
      <c r="C3" s="14" t="s">
        <v>30</v>
      </c>
      <c r="D3" s="18"/>
      <c r="E3" s="18"/>
      <c r="F3" s="18"/>
      <c r="G3" s="18"/>
      <c r="H3" s="9"/>
      <c r="I3" s="9"/>
      <c r="J3" s="9"/>
      <c r="K3" s="9"/>
      <c r="L3" s="9"/>
      <c r="M3" s="9"/>
    </row>
    <row r="4" spans="1:13" x14ac:dyDescent="0.3">
      <c r="B4" s="19" t="s">
        <v>3</v>
      </c>
      <c r="C4" s="14" t="s">
        <v>28</v>
      </c>
      <c r="D4" s="18"/>
      <c r="E4" s="18"/>
      <c r="F4" s="18"/>
      <c r="G4" s="18"/>
      <c r="H4" s="9"/>
      <c r="I4" s="9"/>
      <c r="J4" s="9"/>
      <c r="K4" s="9"/>
      <c r="L4" s="9"/>
      <c r="M4" s="9"/>
    </row>
    <row r="5" spans="1:13" x14ac:dyDescent="0.3">
      <c r="B5" s="19" t="s">
        <v>4</v>
      </c>
      <c r="C5" s="18" t="s">
        <v>28</v>
      </c>
      <c r="D5" s="18"/>
      <c r="E5" s="18"/>
      <c r="F5" s="18"/>
      <c r="G5" s="18"/>
      <c r="H5" s="9"/>
      <c r="I5" s="9"/>
      <c r="J5" s="9"/>
      <c r="K5" s="9"/>
      <c r="L5" s="9"/>
      <c r="M5" s="9"/>
    </row>
    <row r="6" spans="1:13" x14ac:dyDescent="0.3"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"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3">
      <c r="A8" s="64" t="s">
        <v>5</v>
      </c>
      <c r="B8" s="65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3">
      <c r="A9" s="64"/>
      <c r="B9" s="10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</row>
    <row r="10" spans="1:13" x14ac:dyDescent="0.3">
      <c r="A10" s="6">
        <v>1</v>
      </c>
      <c r="B10" s="13">
        <f>data!B731</f>
        <v>23</v>
      </c>
      <c r="C10" s="13">
        <f>data!B762</f>
        <v>1</v>
      </c>
      <c r="D10" s="13">
        <f>data!B791</f>
        <v>5</v>
      </c>
      <c r="E10" s="13">
        <f>data!B822</f>
        <v>0</v>
      </c>
      <c r="F10" s="13">
        <f>data!B852</f>
        <v>4</v>
      </c>
      <c r="G10" s="13">
        <f>data!B883</f>
        <v>0</v>
      </c>
      <c r="H10" s="13">
        <f>data!B913</f>
        <v>0</v>
      </c>
      <c r="I10" s="13">
        <f>data!B944</f>
        <v>0</v>
      </c>
      <c r="J10" s="13">
        <f>data!B975</f>
        <v>2</v>
      </c>
      <c r="K10" s="13">
        <f>data!B1005</f>
        <v>0</v>
      </c>
      <c r="L10" s="13">
        <f>data!B1036</f>
        <v>30</v>
      </c>
      <c r="M10" s="13">
        <f>data!B1066</f>
        <v>0</v>
      </c>
    </row>
    <row r="11" spans="1:13" x14ac:dyDescent="0.3">
      <c r="A11" s="6">
        <v>2</v>
      </c>
      <c r="B11" s="13">
        <f>data!B732</f>
        <v>0</v>
      </c>
      <c r="C11" s="13">
        <f>data!B763</f>
        <v>1</v>
      </c>
      <c r="D11" s="13">
        <f>data!B792</f>
        <v>4</v>
      </c>
      <c r="E11" s="13">
        <f>data!B823</f>
        <v>0</v>
      </c>
      <c r="F11" s="13">
        <f>data!B853</f>
        <v>3</v>
      </c>
      <c r="G11" s="13">
        <f>data!B884</f>
        <v>9</v>
      </c>
      <c r="H11" s="13">
        <f>data!B914</f>
        <v>6</v>
      </c>
      <c r="I11" s="13">
        <f>data!B945</f>
        <v>0</v>
      </c>
      <c r="J11" s="13">
        <f>data!B976</f>
        <v>27</v>
      </c>
      <c r="K11" s="13">
        <f>data!B1006</f>
        <v>0</v>
      </c>
      <c r="L11" s="13">
        <f>data!B1037</f>
        <v>4</v>
      </c>
      <c r="M11" s="13">
        <f>data!B1067</f>
        <v>1</v>
      </c>
    </row>
    <row r="12" spans="1:13" x14ac:dyDescent="0.3">
      <c r="A12" s="6">
        <v>3</v>
      </c>
      <c r="B12" s="13">
        <f>data!B733</f>
        <v>8</v>
      </c>
      <c r="C12" s="13">
        <f>data!B764</f>
        <v>0</v>
      </c>
      <c r="D12" s="13">
        <f>data!B793</f>
        <v>8</v>
      </c>
      <c r="E12" s="13">
        <f>data!B824</f>
        <v>0</v>
      </c>
      <c r="F12" s="13">
        <f>data!B854</f>
        <v>9</v>
      </c>
      <c r="G12" s="13">
        <f>data!B885</f>
        <v>15</v>
      </c>
      <c r="H12" s="13">
        <f>data!B915</f>
        <v>8</v>
      </c>
      <c r="I12" s="13">
        <f>data!B946</f>
        <v>0</v>
      </c>
      <c r="J12" s="13">
        <f>data!B977</f>
        <v>0</v>
      </c>
      <c r="K12" s="13">
        <f>data!B1007</f>
        <v>1</v>
      </c>
      <c r="L12" s="13">
        <f>data!B1038</f>
        <v>0</v>
      </c>
      <c r="M12" s="13">
        <f>data!B1068</f>
        <v>0</v>
      </c>
    </row>
    <row r="13" spans="1:13" x14ac:dyDescent="0.3">
      <c r="A13" s="6">
        <v>4</v>
      </c>
      <c r="B13" s="13">
        <f>data!B734</f>
        <v>12</v>
      </c>
      <c r="C13" s="13">
        <f>data!B765</f>
        <v>0</v>
      </c>
      <c r="D13" s="13">
        <f>data!B794</f>
        <v>2</v>
      </c>
      <c r="E13" s="13">
        <f>data!B825</f>
        <v>0</v>
      </c>
      <c r="F13" s="13">
        <f>data!B855</f>
        <v>4</v>
      </c>
      <c r="G13" s="13">
        <f>data!B886</f>
        <v>17</v>
      </c>
      <c r="H13" s="13">
        <f>data!B916</f>
        <v>1</v>
      </c>
      <c r="I13" s="13">
        <f>data!B947</f>
        <v>0</v>
      </c>
      <c r="J13" s="13">
        <f>data!B978</f>
        <v>7</v>
      </c>
      <c r="K13" s="13">
        <f>data!B1008</f>
        <v>0</v>
      </c>
      <c r="L13" s="13">
        <f>data!B1039</f>
        <v>8</v>
      </c>
      <c r="M13" s="13">
        <f>data!B1069</f>
        <v>14</v>
      </c>
    </row>
    <row r="14" spans="1:13" x14ac:dyDescent="0.3">
      <c r="A14" s="6">
        <v>5</v>
      </c>
      <c r="B14" s="13">
        <f>data!B735</f>
        <v>0</v>
      </c>
      <c r="C14" s="13">
        <f>data!B766</f>
        <v>0</v>
      </c>
      <c r="D14" s="13">
        <f>data!B795</f>
        <v>20</v>
      </c>
      <c r="E14" s="13">
        <f>data!B826</f>
        <v>0</v>
      </c>
      <c r="F14" s="13">
        <f>data!B856</f>
        <v>12</v>
      </c>
      <c r="G14" s="13">
        <f>data!B887</f>
        <v>9</v>
      </c>
      <c r="H14" s="13">
        <f>data!B917</f>
        <v>23</v>
      </c>
      <c r="I14" s="13">
        <f>data!B948</f>
        <v>0</v>
      </c>
      <c r="J14" s="13">
        <f>data!B979</f>
        <v>13</v>
      </c>
      <c r="K14" s="13">
        <f>data!B1009</f>
        <v>1</v>
      </c>
      <c r="L14" s="13">
        <f>data!B1040</f>
        <v>1</v>
      </c>
      <c r="M14" s="13">
        <f>data!B1070</f>
        <v>9</v>
      </c>
    </row>
    <row r="15" spans="1:13" x14ac:dyDescent="0.3">
      <c r="A15" s="6">
        <v>6</v>
      </c>
      <c r="B15" s="13">
        <f>data!B736</f>
        <v>12</v>
      </c>
      <c r="C15" s="13">
        <f>data!B767</f>
        <v>0</v>
      </c>
      <c r="D15" s="13">
        <f>data!B796</f>
        <v>18</v>
      </c>
      <c r="E15" s="13">
        <f>data!B827</f>
        <v>5</v>
      </c>
      <c r="F15" s="13">
        <f>data!B857</f>
        <v>14</v>
      </c>
      <c r="G15" s="13">
        <f>data!B888</f>
        <v>0</v>
      </c>
      <c r="H15" s="13">
        <f>data!B918</f>
        <v>6</v>
      </c>
      <c r="I15" s="13">
        <f>data!B949</f>
        <v>1</v>
      </c>
      <c r="J15" s="13">
        <f>data!B980</f>
        <v>5</v>
      </c>
      <c r="K15" s="13">
        <f>data!B1010</f>
        <v>0</v>
      </c>
      <c r="L15" s="13">
        <f>data!B1041</f>
        <v>4</v>
      </c>
      <c r="M15" s="13">
        <f>data!B1071</f>
        <v>0</v>
      </c>
    </row>
    <row r="16" spans="1:13" x14ac:dyDescent="0.3">
      <c r="A16" s="6">
        <v>7</v>
      </c>
      <c r="B16" s="13">
        <f>data!B737</f>
        <v>0</v>
      </c>
      <c r="C16" s="13">
        <f>data!B768</f>
        <v>0</v>
      </c>
      <c r="D16" s="13">
        <f>data!B797</f>
        <v>5</v>
      </c>
      <c r="E16" s="13">
        <f>data!B828</f>
        <v>0</v>
      </c>
      <c r="F16" s="13">
        <f>data!B858</f>
        <v>26</v>
      </c>
      <c r="G16" s="13">
        <f>data!B889</f>
        <v>6</v>
      </c>
      <c r="H16" s="13">
        <f>data!B919</f>
        <v>29</v>
      </c>
      <c r="I16" s="13">
        <f>data!B950</f>
        <v>17</v>
      </c>
      <c r="J16" s="13">
        <f>data!B981</f>
        <v>0</v>
      </c>
      <c r="K16" s="13">
        <f>data!B1011</f>
        <v>0</v>
      </c>
      <c r="L16" s="13">
        <f>data!B1042</f>
        <v>5</v>
      </c>
      <c r="M16" s="13">
        <f>data!B1072</f>
        <v>0</v>
      </c>
    </row>
    <row r="17" spans="1:13" x14ac:dyDescent="0.3">
      <c r="A17" s="6">
        <v>8</v>
      </c>
      <c r="B17" s="13">
        <f>data!B738</f>
        <v>0</v>
      </c>
      <c r="C17" s="13">
        <f>data!B769</f>
        <v>6</v>
      </c>
      <c r="D17" s="13">
        <f>data!B798</f>
        <v>14</v>
      </c>
      <c r="E17" s="13">
        <f>data!B829</f>
        <v>0</v>
      </c>
      <c r="F17" s="13">
        <f>data!B859</f>
        <v>1</v>
      </c>
      <c r="G17" s="13">
        <f>data!B890</f>
        <v>5</v>
      </c>
      <c r="H17" s="13">
        <f>data!B920</f>
        <v>11</v>
      </c>
      <c r="I17" s="13">
        <f>data!B951</f>
        <v>0</v>
      </c>
      <c r="J17" s="13">
        <f>data!B982</f>
        <v>0</v>
      </c>
      <c r="K17" s="13">
        <f>data!B1012</f>
        <v>0</v>
      </c>
      <c r="L17" s="13">
        <f>data!B1043</f>
        <v>1</v>
      </c>
      <c r="M17" s="13">
        <f>data!B1073</f>
        <v>26</v>
      </c>
    </row>
    <row r="18" spans="1:13" x14ac:dyDescent="0.3">
      <c r="A18" s="6">
        <v>9</v>
      </c>
      <c r="B18" s="13">
        <f>data!B739</f>
        <v>0</v>
      </c>
      <c r="C18" s="13">
        <f>data!B770</f>
        <v>0</v>
      </c>
      <c r="D18" s="13">
        <f>data!B799</f>
        <v>7</v>
      </c>
      <c r="E18" s="13">
        <f>data!B830</f>
        <v>0</v>
      </c>
      <c r="F18" s="13">
        <f>data!B860</f>
        <v>7</v>
      </c>
      <c r="G18" s="13">
        <f>data!B891</f>
        <v>0</v>
      </c>
      <c r="H18" s="13">
        <f>data!B921</f>
        <v>15</v>
      </c>
      <c r="I18" s="13">
        <f>data!B952</f>
        <v>6</v>
      </c>
      <c r="J18" s="13">
        <f>data!B983</f>
        <v>1</v>
      </c>
      <c r="K18" s="13">
        <f>data!B1013</f>
        <v>0</v>
      </c>
      <c r="L18" s="13">
        <f>data!B1044</f>
        <v>0</v>
      </c>
      <c r="M18" s="13">
        <f>data!B1074</f>
        <v>16</v>
      </c>
    </row>
    <row r="19" spans="1:13" x14ac:dyDescent="0.3">
      <c r="A19" s="6">
        <v>10</v>
      </c>
      <c r="B19" s="13">
        <f>data!B740</f>
        <v>2</v>
      </c>
      <c r="C19" s="13">
        <f>data!B771</f>
        <v>4</v>
      </c>
      <c r="D19" s="13">
        <f>data!B800</f>
        <v>10</v>
      </c>
      <c r="E19" s="13">
        <f>data!B831</f>
        <v>0</v>
      </c>
      <c r="F19" s="13">
        <f>data!B861</f>
        <v>16</v>
      </c>
      <c r="G19" s="13">
        <f>data!B892</f>
        <v>0</v>
      </c>
      <c r="H19" s="13">
        <f>data!B922</f>
        <v>0</v>
      </c>
      <c r="I19" s="13">
        <f>data!B953</f>
        <v>5</v>
      </c>
      <c r="J19" s="13">
        <f>data!B984</f>
        <v>18</v>
      </c>
      <c r="K19" s="13">
        <f>data!B1014</f>
        <v>0</v>
      </c>
      <c r="L19" s="13">
        <f>data!B1045</f>
        <v>0</v>
      </c>
      <c r="M19" s="13">
        <f>data!B1075</f>
        <v>11</v>
      </c>
    </row>
    <row r="20" spans="1:13" x14ac:dyDescent="0.3">
      <c r="A20" s="6">
        <v>11</v>
      </c>
      <c r="B20" s="13">
        <f>data!B741</f>
        <v>1</v>
      </c>
      <c r="C20" s="13">
        <f>data!B772</f>
        <v>3</v>
      </c>
      <c r="D20" s="13">
        <f>data!B801</f>
        <v>0</v>
      </c>
      <c r="E20" s="13">
        <f>data!B832</f>
        <v>0</v>
      </c>
      <c r="F20" s="13">
        <f>data!B862</f>
        <v>0</v>
      </c>
      <c r="G20" s="13">
        <f>data!B893</f>
        <v>1</v>
      </c>
      <c r="H20" s="13">
        <f>data!B923</f>
        <v>1</v>
      </c>
      <c r="I20" s="13">
        <f>data!B954</f>
        <v>0</v>
      </c>
      <c r="J20" s="13">
        <f>data!B985</f>
        <v>0</v>
      </c>
      <c r="K20" s="13">
        <f>data!B1015</f>
        <v>18</v>
      </c>
      <c r="L20" s="13">
        <f>data!B1046</f>
        <v>0</v>
      </c>
      <c r="M20" s="13">
        <f>data!B1076</f>
        <v>0</v>
      </c>
    </row>
    <row r="21" spans="1:13" x14ac:dyDescent="0.3">
      <c r="A21" s="6">
        <v>12</v>
      </c>
      <c r="B21" s="13">
        <f>data!B742</f>
        <v>0</v>
      </c>
      <c r="C21" s="13">
        <f>data!B773</f>
        <v>0</v>
      </c>
      <c r="D21" s="13">
        <f>data!B802</f>
        <v>0</v>
      </c>
      <c r="E21" s="13">
        <f>data!B833</f>
        <v>2</v>
      </c>
      <c r="F21" s="13">
        <f>data!B863</f>
        <v>0</v>
      </c>
      <c r="G21" s="13">
        <f>data!B894</f>
        <v>32</v>
      </c>
      <c r="H21" s="13">
        <f>data!B924</f>
        <v>34</v>
      </c>
      <c r="I21" s="13">
        <f>data!B955</f>
        <v>0</v>
      </c>
      <c r="J21" s="13">
        <f>data!B986</f>
        <v>24</v>
      </c>
      <c r="K21" s="13">
        <f>data!B1016</f>
        <v>10</v>
      </c>
      <c r="L21" s="13">
        <f>data!B1047</f>
        <v>11</v>
      </c>
      <c r="M21" s="13">
        <f>data!B1077</f>
        <v>6</v>
      </c>
    </row>
    <row r="22" spans="1:13" x14ac:dyDescent="0.3">
      <c r="A22" s="6">
        <v>13</v>
      </c>
      <c r="B22" s="13">
        <f>data!B743</f>
        <v>15</v>
      </c>
      <c r="C22" s="13">
        <f>data!B774</f>
        <v>66</v>
      </c>
      <c r="D22" s="13">
        <f>data!B803</f>
        <v>25</v>
      </c>
      <c r="E22" s="13">
        <f>data!B834</f>
        <v>1</v>
      </c>
      <c r="F22" s="13">
        <f>data!B864</f>
        <v>3</v>
      </c>
      <c r="G22" s="13">
        <f>data!B895</f>
        <v>2</v>
      </c>
      <c r="H22" s="13">
        <f>data!B925</f>
        <v>18</v>
      </c>
      <c r="I22" s="13">
        <f>data!B956</f>
        <v>6</v>
      </c>
      <c r="J22" s="13">
        <f>data!B987</f>
        <v>0</v>
      </c>
      <c r="K22" s="13">
        <f>data!B1017</f>
        <v>6</v>
      </c>
      <c r="L22" s="13">
        <f>data!B1048</f>
        <v>11</v>
      </c>
      <c r="M22" s="13">
        <f>data!B1078</f>
        <v>0</v>
      </c>
    </row>
    <row r="23" spans="1:13" x14ac:dyDescent="0.3">
      <c r="A23" s="6">
        <v>14</v>
      </c>
      <c r="B23" s="13">
        <f>data!B744</f>
        <v>0</v>
      </c>
      <c r="C23" s="13">
        <f>data!B775</f>
        <v>7</v>
      </c>
      <c r="D23" s="13">
        <f>data!B804</f>
        <v>0</v>
      </c>
      <c r="E23" s="13">
        <f>data!B835</f>
        <v>0</v>
      </c>
      <c r="F23" s="13">
        <f>data!B865</f>
        <v>11</v>
      </c>
      <c r="G23" s="13">
        <f>data!B896</f>
        <v>0</v>
      </c>
      <c r="H23" s="13">
        <f>data!B926</f>
        <v>0</v>
      </c>
      <c r="I23" s="13">
        <f>data!B957</f>
        <v>22</v>
      </c>
      <c r="J23" s="13">
        <f>data!B988</f>
        <v>15</v>
      </c>
      <c r="K23" s="13">
        <f>data!B1018</f>
        <v>0</v>
      </c>
      <c r="L23" s="13">
        <f>data!B1049</f>
        <v>0</v>
      </c>
      <c r="M23" s="13">
        <f>data!B1079</f>
        <v>0</v>
      </c>
    </row>
    <row r="24" spans="1:13" x14ac:dyDescent="0.3">
      <c r="A24" s="6">
        <v>15</v>
      </c>
      <c r="B24" s="13">
        <f>data!B745</f>
        <v>9</v>
      </c>
      <c r="C24" s="13">
        <f>data!B776</f>
        <v>1</v>
      </c>
      <c r="D24" s="13">
        <f>data!B805</f>
        <v>2</v>
      </c>
      <c r="E24" s="13">
        <f>data!B836</f>
        <v>2</v>
      </c>
      <c r="F24" s="13">
        <f>data!B866</f>
        <v>26</v>
      </c>
      <c r="G24" s="13">
        <f>data!B897</f>
        <v>0</v>
      </c>
      <c r="H24" s="13">
        <f>data!B927</f>
        <v>12</v>
      </c>
      <c r="I24" s="13">
        <f>data!B958</f>
        <v>0</v>
      </c>
      <c r="J24" s="13">
        <f>data!B989</f>
        <v>0</v>
      </c>
      <c r="K24" s="13">
        <f>data!B1019</f>
        <v>1</v>
      </c>
      <c r="L24" s="13">
        <f>data!B1050</f>
        <v>0</v>
      </c>
      <c r="M24" s="13">
        <f>data!B1080</f>
        <v>0</v>
      </c>
    </row>
    <row r="25" spans="1:13" x14ac:dyDescent="0.3">
      <c r="A25" s="6">
        <v>16</v>
      </c>
      <c r="B25" s="13">
        <f>data!B746</f>
        <v>9</v>
      </c>
      <c r="C25" s="13">
        <f>data!B777</f>
        <v>30</v>
      </c>
      <c r="D25" s="13">
        <f>data!B806</f>
        <v>1</v>
      </c>
      <c r="E25" s="13">
        <f>data!B837</f>
        <v>10</v>
      </c>
      <c r="F25" s="13">
        <f>data!B867</f>
        <v>3</v>
      </c>
      <c r="G25" s="13">
        <f>data!B898</f>
        <v>0</v>
      </c>
      <c r="H25" s="13">
        <f>data!B928</f>
        <v>3</v>
      </c>
      <c r="I25" s="13">
        <f>data!B959</f>
        <v>0</v>
      </c>
      <c r="J25" s="13">
        <f>data!B990</f>
        <v>0</v>
      </c>
      <c r="K25" s="13">
        <f>data!B1020</f>
        <v>0</v>
      </c>
      <c r="L25" s="13">
        <f>data!B1051</f>
        <v>0</v>
      </c>
      <c r="M25" s="13">
        <f>data!B1081</f>
        <v>3</v>
      </c>
    </row>
    <row r="26" spans="1:13" x14ac:dyDescent="0.3">
      <c r="A26" s="6">
        <v>17</v>
      </c>
      <c r="B26" s="13">
        <f>data!B747</f>
        <v>0</v>
      </c>
      <c r="C26" s="13">
        <f>data!B778</f>
        <v>0</v>
      </c>
      <c r="D26" s="13">
        <f>data!B807</f>
        <v>8</v>
      </c>
      <c r="E26" s="13">
        <f>data!B838</f>
        <v>7</v>
      </c>
      <c r="F26" s="13">
        <f>data!B868</f>
        <v>5</v>
      </c>
      <c r="G26" s="13">
        <f>data!B899</f>
        <v>0</v>
      </c>
      <c r="H26" s="13">
        <f>data!B929</f>
        <v>5</v>
      </c>
      <c r="I26" s="13">
        <f>data!B960</f>
        <v>0</v>
      </c>
      <c r="J26" s="13">
        <f>data!B991</f>
        <v>0</v>
      </c>
      <c r="K26" s="13">
        <f>data!B1021</f>
        <v>9</v>
      </c>
      <c r="L26" s="13">
        <f>data!B1052</f>
        <v>5</v>
      </c>
      <c r="M26" s="13">
        <f>data!B1082</f>
        <v>31</v>
      </c>
    </row>
    <row r="27" spans="1:13" x14ac:dyDescent="0.3">
      <c r="A27" s="6">
        <v>18</v>
      </c>
      <c r="B27" s="13">
        <f>data!B748</f>
        <v>11</v>
      </c>
      <c r="C27" s="13">
        <f>data!B779</f>
        <v>0</v>
      </c>
      <c r="D27" s="13">
        <f>data!B808</f>
        <v>5</v>
      </c>
      <c r="E27" s="13">
        <f>data!B839</f>
        <v>0</v>
      </c>
      <c r="F27" s="13">
        <f>data!B869</f>
        <v>1</v>
      </c>
      <c r="G27" s="13">
        <f>data!B900</f>
        <v>0</v>
      </c>
      <c r="H27" s="13">
        <f>data!B930</f>
        <v>14</v>
      </c>
      <c r="I27" s="13">
        <f>data!B961</f>
        <v>0</v>
      </c>
      <c r="J27" s="13">
        <f>data!B992</f>
        <v>0</v>
      </c>
      <c r="K27" s="13">
        <f>data!B1022</f>
        <v>0</v>
      </c>
      <c r="L27" s="13">
        <f>data!B1053</f>
        <v>0</v>
      </c>
      <c r="M27" s="13">
        <f>data!B1083</f>
        <v>2</v>
      </c>
    </row>
    <row r="28" spans="1:13" x14ac:dyDescent="0.3">
      <c r="A28" s="6">
        <v>19</v>
      </c>
      <c r="B28" s="13">
        <f>data!B749</f>
        <v>4</v>
      </c>
      <c r="C28" s="13">
        <f>data!B780</f>
        <v>9</v>
      </c>
      <c r="D28" s="13">
        <f>data!B809</f>
        <v>2</v>
      </c>
      <c r="E28" s="13">
        <f>data!B840</f>
        <v>5</v>
      </c>
      <c r="F28" s="13">
        <f>data!B870</f>
        <v>0</v>
      </c>
      <c r="G28" s="13">
        <f>data!B901</f>
        <v>4</v>
      </c>
      <c r="H28" s="13">
        <f>data!B931</f>
        <v>36</v>
      </c>
      <c r="I28" s="13">
        <f>data!B962</f>
        <v>45</v>
      </c>
      <c r="J28" s="13">
        <f>data!B993</f>
        <v>0</v>
      </c>
      <c r="K28" s="13">
        <f>data!B1023</f>
        <v>0</v>
      </c>
      <c r="L28" s="13">
        <f>data!B1054</f>
        <v>3</v>
      </c>
      <c r="M28" s="13">
        <f>data!B1084</f>
        <v>3</v>
      </c>
    </row>
    <row r="29" spans="1:13" x14ac:dyDescent="0.3">
      <c r="A29" s="6">
        <v>20</v>
      </c>
      <c r="B29" s="13">
        <f>data!B750</f>
        <v>3</v>
      </c>
      <c r="C29" s="13">
        <f>data!B781</f>
        <v>2</v>
      </c>
      <c r="D29" s="13">
        <f>data!B810</f>
        <v>0</v>
      </c>
      <c r="E29" s="13">
        <f>data!B841</f>
        <v>0</v>
      </c>
      <c r="F29" s="13">
        <f>data!B871</f>
        <v>1</v>
      </c>
      <c r="G29" s="13">
        <f>data!B902</f>
        <v>19</v>
      </c>
      <c r="H29" s="13">
        <f>data!B932</f>
        <v>3</v>
      </c>
      <c r="I29" s="13">
        <f>data!B963</f>
        <v>9</v>
      </c>
      <c r="J29" s="13">
        <f>data!B994</f>
        <v>6</v>
      </c>
      <c r="K29" s="13">
        <f>data!B1024</f>
        <v>0</v>
      </c>
      <c r="L29" s="13">
        <f>data!B1055</f>
        <v>1</v>
      </c>
      <c r="M29" s="13">
        <f>data!B1085</f>
        <v>0</v>
      </c>
    </row>
    <row r="30" spans="1:13" x14ac:dyDescent="0.3">
      <c r="A30" s="6">
        <v>21</v>
      </c>
      <c r="B30" s="13">
        <f>data!B751</f>
        <v>0</v>
      </c>
      <c r="C30" s="13">
        <f>data!B782</f>
        <v>0</v>
      </c>
      <c r="D30" s="13">
        <f>data!B811</f>
        <v>3</v>
      </c>
      <c r="E30" s="13">
        <f>data!B842</f>
        <v>14</v>
      </c>
      <c r="F30" s="13">
        <f>data!B872</f>
        <v>35</v>
      </c>
      <c r="G30" s="13">
        <f>data!B903</f>
        <v>22</v>
      </c>
      <c r="H30" s="13">
        <f>data!B933</f>
        <v>0</v>
      </c>
      <c r="I30" s="13">
        <f>data!B964</f>
        <v>0</v>
      </c>
      <c r="J30" s="13">
        <f>data!B995</f>
        <v>0</v>
      </c>
      <c r="K30" s="13">
        <f>data!B1025</f>
        <v>0</v>
      </c>
      <c r="L30" s="13">
        <f>data!B1056</f>
        <v>7</v>
      </c>
      <c r="M30" s="13">
        <f>data!B1086</f>
        <v>2</v>
      </c>
    </row>
    <row r="31" spans="1:13" x14ac:dyDescent="0.3">
      <c r="A31" s="6">
        <v>22</v>
      </c>
      <c r="B31" s="13">
        <f>data!B752</f>
        <v>0</v>
      </c>
      <c r="C31" s="13">
        <f>data!B783</f>
        <v>1</v>
      </c>
      <c r="D31" s="13">
        <f>data!B812</f>
        <v>2</v>
      </c>
      <c r="E31" s="13">
        <f>data!B843</f>
        <v>0</v>
      </c>
      <c r="F31" s="13">
        <f>data!B873</f>
        <v>2</v>
      </c>
      <c r="G31" s="13">
        <f>data!B904</f>
        <v>20</v>
      </c>
      <c r="H31" s="13">
        <f>data!B934</f>
        <v>0</v>
      </c>
      <c r="I31" s="13">
        <f>data!B965</f>
        <v>2</v>
      </c>
      <c r="J31" s="13">
        <f>data!B996</f>
        <v>0</v>
      </c>
      <c r="K31" s="13">
        <f>data!B1026</f>
        <v>3</v>
      </c>
      <c r="L31" s="13">
        <f>data!B1057</f>
        <v>17</v>
      </c>
      <c r="M31" s="13">
        <f>data!B1087</f>
        <v>19</v>
      </c>
    </row>
    <row r="32" spans="1:13" x14ac:dyDescent="0.3">
      <c r="A32" s="6">
        <v>23</v>
      </c>
      <c r="B32" s="13">
        <f>data!B753</f>
        <v>0</v>
      </c>
      <c r="C32" s="13">
        <f>data!B784</f>
        <v>15</v>
      </c>
      <c r="D32" s="13">
        <f>data!B813</f>
        <v>25</v>
      </c>
      <c r="E32" s="13">
        <f>data!B844</f>
        <v>6</v>
      </c>
      <c r="F32" s="13">
        <f>data!B874</f>
        <v>0</v>
      </c>
      <c r="G32" s="13">
        <f>data!B905</f>
        <v>4</v>
      </c>
      <c r="H32" s="13">
        <f>data!B935</f>
        <v>3</v>
      </c>
      <c r="I32" s="13">
        <f>data!B966</f>
        <v>0</v>
      </c>
      <c r="J32" s="13">
        <f>data!B997</f>
        <v>0</v>
      </c>
      <c r="K32" s="13">
        <f>data!B1027</f>
        <v>0</v>
      </c>
      <c r="L32" s="13">
        <f>data!B1058</f>
        <v>0</v>
      </c>
      <c r="M32" s="13">
        <f>data!B1088</f>
        <v>0</v>
      </c>
    </row>
    <row r="33" spans="1:14" x14ac:dyDescent="0.3">
      <c r="A33" s="6">
        <v>24</v>
      </c>
      <c r="B33" s="13">
        <f>data!B754</f>
        <v>0</v>
      </c>
      <c r="C33" s="13">
        <f>data!B785</f>
        <v>6</v>
      </c>
      <c r="D33" s="13">
        <f>data!B814</f>
        <v>0</v>
      </c>
      <c r="E33" s="13">
        <f>data!B845</f>
        <v>8</v>
      </c>
      <c r="F33" s="13">
        <f>data!B875</f>
        <v>0</v>
      </c>
      <c r="G33" s="13">
        <f>data!B906</f>
        <v>2</v>
      </c>
      <c r="H33" s="13">
        <f>data!B936</f>
        <v>0</v>
      </c>
      <c r="I33" s="13">
        <f>data!B967</f>
        <v>25</v>
      </c>
      <c r="J33" s="13">
        <f>data!B998</f>
        <v>13</v>
      </c>
      <c r="K33" s="13">
        <f>data!B1028</f>
        <v>4</v>
      </c>
      <c r="L33" s="13">
        <f>data!B1059</f>
        <v>14</v>
      </c>
      <c r="M33" s="13">
        <f>data!B1089</f>
        <v>0</v>
      </c>
    </row>
    <row r="34" spans="1:14" x14ac:dyDescent="0.3">
      <c r="A34" s="6">
        <v>25</v>
      </c>
      <c r="B34" s="13">
        <f>data!B755</f>
        <v>0</v>
      </c>
      <c r="C34" s="13">
        <f>data!B786</f>
        <v>3</v>
      </c>
      <c r="D34" s="13">
        <f>data!B815</f>
        <v>0</v>
      </c>
      <c r="E34" s="13">
        <f>data!B846</f>
        <v>9</v>
      </c>
      <c r="F34" s="13">
        <f>data!B876</f>
        <v>5</v>
      </c>
      <c r="G34" s="13">
        <f>data!B907</f>
        <v>0</v>
      </c>
      <c r="H34" s="13">
        <f>data!B937</f>
        <v>8</v>
      </c>
      <c r="I34" s="13">
        <f>data!B968</f>
        <v>7</v>
      </c>
      <c r="J34" s="13">
        <f>data!B999</f>
        <v>0</v>
      </c>
      <c r="K34" s="13">
        <f>data!B1029</f>
        <v>0</v>
      </c>
      <c r="L34" s="13">
        <f>data!B1060</f>
        <v>8</v>
      </c>
      <c r="M34" s="13">
        <f>data!B1090</f>
        <v>27</v>
      </c>
    </row>
    <row r="35" spans="1:14" x14ac:dyDescent="0.3">
      <c r="A35" s="6">
        <v>26</v>
      </c>
      <c r="B35" s="13">
        <f>data!B756</f>
        <v>0</v>
      </c>
      <c r="C35" s="13">
        <f>data!B787</f>
        <v>10</v>
      </c>
      <c r="D35" s="13">
        <f>data!B816</f>
        <v>0</v>
      </c>
      <c r="E35" s="13">
        <f>data!B847</f>
        <v>3</v>
      </c>
      <c r="F35" s="13">
        <f>data!B877</f>
        <v>0</v>
      </c>
      <c r="G35" s="13">
        <f>data!B908</f>
        <v>22</v>
      </c>
      <c r="H35" s="13">
        <f>data!B938</f>
        <v>3</v>
      </c>
      <c r="I35" s="13">
        <f>data!B969</f>
        <v>0</v>
      </c>
      <c r="J35" s="13">
        <f>data!B1000</f>
        <v>0</v>
      </c>
      <c r="K35" s="13">
        <f>data!B1030</f>
        <v>0</v>
      </c>
      <c r="L35" s="13">
        <f>data!B1061</f>
        <v>27</v>
      </c>
      <c r="M35" s="13">
        <f>data!B1091</f>
        <v>4</v>
      </c>
    </row>
    <row r="36" spans="1:14" x14ac:dyDescent="0.3">
      <c r="A36" s="6">
        <v>27</v>
      </c>
      <c r="B36" s="13">
        <f>data!B757</f>
        <v>3</v>
      </c>
      <c r="C36" s="13">
        <f>data!B788</f>
        <v>30</v>
      </c>
      <c r="D36" s="13">
        <f>data!B817</f>
        <v>0</v>
      </c>
      <c r="E36" s="13">
        <f>data!B848</f>
        <v>0</v>
      </c>
      <c r="F36" s="13">
        <f>data!B878</f>
        <v>29</v>
      </c>
      <c r="G36" s="13">
        <f>data!B909</f>
        <v>5</v>
      </c>
      <c r="H36" s="13">
        <f>data!B939</f>
        <v>0</v>
      </c>
      <c r="I36" s="13">
        <f>data!B970</f>
        <v>50</v>
      </c>
      <c r="J36" s="13">
        <f>data!B1001</f>
        <v>1</v>
      </c>
      <c r="K36" s="13">
        <f>data!B1031</f>
        <v>2</v>
      </c>
      <c r="L36" s="13">
        <f>data!B1062</f>
        <v>0</v>
      </c>
      <c r="M36" s="13">
        <f>data!B1092</f>
        <v>9</v>
      </c>
    </row>
    <row r="37" spans="1:14" x14ac:dyDescent="0.3">
      <c r="A37" s="6">
        <v>28</v>
      </c>
      <c r="B37" s="13">
        <f>data!B758</f>
        <v>0</v>
      </c>
      <c r="C37" s="13">
        <f>data!B789</f>
        <v>7</v>
      </c>
      <c r="D37" s="13">
        <f>data!B818</f>
        <v>4</v>
      </c>
      <c r="E37" s="13">
        <f>data!B849</f>
        <v>3</v>
      </c>
      <c r="F37" s="13">
        <f>data!B879</f>
        <v>0</v>
      </c>
      <c r="G37" s="13">
        <f>data!B910</f>
        <v>3</v>
      </c>
      <c r="H37" s="13">
        <f>data!B940</f>
        <v>5</v>
      </c>
      <c r="I37" s="13">
        <f>data!B971</f>
        <v>7</v>
      </c>
      <c r="J37" s="13">
        <f>data!B1002</f>
        <v>0</v>
      </c>
      <c r="K37" s="13">
        <f>data!B1032</f>
        <v>0</v>
      </c>
      <c r="L37" s="13">
        <f>data!B1063</f>
        <v>0</v>
      </c>
      <c r="M37" s="13">
        <f>data!B1093</f>
        <v>6</v>
      </c>
    </row>
    <row r="38" spans="1:14" x14ac:dyDescent="0.3">
      <c r="A38" s="6">
        <v>29</v>
      </c>
      <c r="B38" s="13">
        <f>data!B759</f>
        <v>2</v>
      </c>
      <c r="C38" s="13">
        <f>data!B790</f>
        <v>6</v>
      </c>
      <c r="D38" s="13">
        <f>data!B819</f>
        <v>9</v>
      </c>
      <c r="E38" s="13">
        <f>data!B850</f>
        <v>24</v>
      </c>
      <c r="F38" s="13">
        <f>data!B880</f>
        <v>26</v>
      </c>
      <c r="G38" s="13">
        <f>data!B911</f>
        <v>0</v>
      </c>
      <c r="H38" s="13">
        <f>data!B941</f>
        <v>0</v>
      </c>
      <c r="I38" s="13">
        <f>data!B972</f>
        <v>0</v>
      </c>
      <c r="J38" s="13">
        <f>data!B1003</f>
        <v>0</v>
      </c>
      <c r="K38" s="13">
        <f>data!B1033</f>
        <v>0</v>
      </c>
      <c r="L38" s="13">
        <f>data!B1064</f>
        <v>0</v>
      </c>
      <c r="M38" s="13">
        <f>data!B1094</f>
        <v>0</v>
      </c>
    </row>
    <row r="39" spans="1:14" x14ac:dyDescent="0.3">
      <c r="A39" s="6">
        <v>30</v>
      </c>
      <c r="B39" s="13">
        <f>data!B760</f>
        <v>0</v>
      </c>
      <c r="C39" s="12">
        <v>0</v>
      </c>
      <c r="D39" s="13">
        <f>data!B820</f>
        <v>7</v>
      </c>
      <c r="E39" s="13">
        <f>data!B851</f>
        <v>1</v>
      </c>
      <c r="F39" s="13">
        <f>data!B881</f>
        <v>0</v>
      </c>
      <c r="G39" s="13">
        <f>data!B912</f>
        <v>2</v>
      </c>
      <c r="H39" s="13">
        <f>data!B942</f>
        <v>0</v>
      </c>
      <c r="I39" s="13">
        <f>data!B973</f>
        <v>6</v>
      </c>
      <c r="J39" s="13">
        <f>data!B1004</f>
        <v>0</v>
      </c>
      <c r="K39" s="13">
        <f>data!B1034</f>
        <v>0</v>
      </c>
      <c r="L39" s="13">
        <f>data!B1065</f>
        <v>0</v>
      </c>
      <c r="M39" s="13">
        <f>data!B1095</f>
        <v>0</v>
      </c>
    </row>
    <row r="40" spans="1:14" x14ac:dyDescent="0.3">
      <c r="A40" s="6">
        <v>31</v>
      </c>
      <c r="B40" s="13">
        <f>data!B761</f>
        <v>0</v>
      </c>
      <c r="C40" s="12">
        <v>0</v>
      </c>
      <c r="D40" s="13">
        <f>data!B821</f>
        <v>0</v>
      </c>
      <c r="E40" s="12">
        <v>0</v>
      </c>
      <c r="F40" s="13">
        <f>data!B882</f>
        <v>4</v>
      </c>
      <c r="G40" s="12">
        <v>0</v>
      </c>
      <c r="H40" s="13">
        <f>data!B943</f>
        <v>4</v>
      </c>
      <c r="I40" s="13">
        <f>data!B974</f>
        <v>0</v>
      </c>
      <c r="J40" s="12">
        <v>0</v>
      </c>
      <c r="K40" s="13">
        <f>data!B1035</f>
        <v>8</v>
      </c>
      <c r="L40" s="12">
        <v>0</v>
      </c>
      <c r="M40" s="13">
        <f>data!B1096</f>
        <v>13</v>
      </c>
    </row>
    <row r="41" spans="1:14" hidden="1" x14ac:dyDescent="0.3">
      <c r="A41" s="7" t="s">
        <v>19</v>
      </c>
      <c r="B41" s="8">
        <f>SUM(B10:B40)</f>
        <v>114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4" hidden="1" x14ac:dyDescent="0.3">
      <c r="A42" s="6" t="s">
        <v>20</v>
      </c>
      <c r="B42" s="8">
        <f>31-COUNTIF(B10:B40,0)</f>
        <v>14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4" hidden="1" x14ac:dyDescent="0.3">
      <c r="A43" s="6" t="s">
        <v>21</v>
      </c>
      <c r="B43" s="8">
        <f>MAX(B10:B40)</f>
        <v>23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0"/>
    </row>
    <row r="44" spans="1:14" x14ac:dyDescent="0.3">
      <c r="A44" s="3">
        <v>1</v>
      </c>
      <c r="B44" s="2">
        <f>SUM(B10:B24)</f>
        <v>82</v>
      </c>
      <c r="C44" s="2">
        <f t="shared" ref="C44:M44" si="0">SUM(C10:C24)</f>
        <v>89</v>
      </c>
      <c r="D44" s="2">
        <f t="shared" si="0"/>
        <v>120</v>
      </c>
      <c r="E44" s="2">
        <f t="shared" si="0"/>
        <v>10</v>
      </c>
      <c r="F44" s="2">
        <f t="shared" si="0"/>
        <v>136</v>
      </c>
      <c r="G44" s="2">
        <f t="shared" si="0"/>
        <v>96</v>
      </c>
      <c r="H44" s="2">
        <f t="shared" si="0"/>
        <v>164</v>
      </c>
      <c r="I44" s="2">
        <f t="shared" si="0"/>
        <v>57</v>
      </c>
      <c r="J44" s="2">
        <f t="shared" si="0"/>
        <v>112</v>
      </c>
      <c r="K44" s="2">
        <f t="shared" si="0"/>
        <v>37</v>
      </c>
      <c r="L44" s="2">
        <f t="shared" si="0"/>
        <v>75</v>
      </c>
      <c r="M44" s="2">
        <f t="shared" si="0"/>
        <v>83</v>
      </c>
    </row>
    <row r="45" spans="1:14" x14ac:dyDescent="0.3">
      <c r="A45" s="3">
        <v>2</v>
      </c>
      <c r="B45" s="2">
        <f>SUM(B25:B40)</f>
        <v>32</v>
      </c>
      <c r="C45" s="2">
        <f t="shared" ref="C45:M45" si="1">SUM(C25:C40)</f>
        <v>119</v>
      </c>
      <c r="D45" s="2">
        <f t="shared" si="1"/>
        <v>66</v>
      </c>
      <c r="E45" s="2">
        <f t="shared" si="1"/>
        <v>90</v>
      </c>
      <c r="F45" s="2">
        <f t="shared" si="1"/>
        <v>111</v>
      </c>
      <c r="G45" s="2">
        <f t="shared" si="1"/>
        <v>103</v>
      </c>
      <c r="H45" s="2">
        <f t="shared" si="1"/>
        <v>84</v>
      </c>
      <c r="I45" s="2">
        <f t="shared" si="1"/>
        <v>151</v>
      </c>
      <c r="J45" s="2">
        <f t="shared" si="1"/>
        <v>20</v>
      </c>
      <c r="K45" s="2">
        <f t="shared" si="1"/>
        <v>26</v>
      </c>
      <c r="L45" s="2">
        <f t="shared" si="1"/>
        <v>82</v>
      </c>
      <c r="M45" s="2">
        <f t="shared" si="1"/>
        <v>119</v>
      </c>
    </row>
    <row r="46" spans="1:14" customFormat="1" x14ac:dyDescent="0.3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 customFormat="1" hidden="1" x14ac:dyDescent="0.3">
      <c r="A47" s="24" t="s">
        <v>31</v>
      </c>
      <c r="B47" s="2">
        <f>15-COUNTIF(B10:B24,0)</f>
        <v>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customFormat="1" hidden="1" x14ac:dyDescent="0.3">
      <c r="A48" s="24" t="s">
        <v>32</v>
      </c>
      <c r="B48" s="2">
        <f>16-COUNTIF(B25:B40,0)</f>
        <v>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customFormat="1" x14ac:dyDescent="0.3">
      <c r="A49" s="1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customFormat="1" x14ac:dyDescent="0.3">
      <c r="A50" t="s">
        <v>22</v>
      </c>
      <c r="B50" s="1"/>
    </row>
    <row r="51" spans="1:13" customFormat="1" x14ac:dyDescent="0.3">
      <c r="A51" t="s">
        <v>25</v>
      </c>
      <c r="B51" s="1"/>
    </row>
    <row r="52" spans="1:13" customFormat="1" x14ac:dyDescent="0.3">
      <c r="A52" t="s">
        <v>23</v>
      </c>
      <c r="B52" s="1"/>
    </row>
    <row r="53" spans="1:13" customFormat="1" x14ac:dyDescent="0.3">
      <c r="A53" t="s">
        <v>24</v>
      </c>
      <c r="B53" s="1"/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B8:M8"/>
    <mergeCell ref="C2:G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53"/>
  <sheetViews>
    <sheetView topLeftCell="A37" workbookViewId="0">
      <selection activeCell="B44" sqref="B44:M45"/>
    </sheetView>
  </sheetViews>
  <sheetFormatPr defaultColWidth="9.109375" defaultRowHeight="14.4" x14ac:dyDescent="0.3"/>
  <cols>
    <col min="1" max="1" width="21.33203125" style="4" customWidth="1"/>
    <col min="2" max="2" width="13" style="5" customWidth="1"/>
    <col min="3" max="4" width="10.5546875" style="4" bestFit="1" customWidth="1"/>
    <col min="5" max="5" width="11.5546875" style="4" bestFit="1" customWidth="1"/>
    <col min="6" max="6" width="10.5546875" style="4" bestFit="1" customWidth="1"/>
    <col min="7" max="8" width="11.5546875" style="4" bestFit="1" customWidth="1"/>
    <col min="9" max="9" width="10.5546875" style="4" bestFit="1" customWidth="1"/>
    <col min="10" max="10" width="11.5546875" style="4" bestFit="1" customWidth="1"/>
    <col min="11" max="12" width="10.5546875" style="4" bestFit="1" customWidth="1"/>
    <col min="13" max="13" width="11.5546875" style="4" bestFit="1" customWidth="1"/>
    <col min="14" max="16384" width="9.109375" style="4"/>
  </cols>
  <sheetData>
    <row r="1" spans="1:13" x14ac:dyDescent="0.3">
      <c r="B1" s="19" t="s">
        <v>0</v>
      </c>
      <c r="C1" s="18" t="s">
        <v>29</v>
      </c>
      <c r="D1" s="18"/>
      <c r="E1" s="18"/>
      <c r="F1" s="18"/>
      <c r="G1" s="18"/>
      <c r="H1" s="9"/>
      <c r="I1" s="9"/>
      <c r="J1" s="9"/>
      <c r="K1" s="9"/>
      <c r="L1" s="9"/>
      <c r="M1" s="9"/>
    </row>
    <row r="2" spans="1:13" x14ac:dyDescent="0.3">
      <c r="B2" s="19" t="s">
        <v>1</v>
      </c>
      <c r="C2" s="66" t="s">
        <v>27</v>
      </c>
      <c r="D2" s="66"/>
      <c r="E2" s="66"/>
      <c r="F2" s="66"/>
      <c r="G2" s="66"/>
      <c r="H2" s="9"/>
      <c r="I2" s="9"/>
      <c r="J2" s="9"/>
      <c r="K2" s="9"/>
      <c r="L2" s="9"/>
      <c r="M2" s="9"/>
    </row>
    <row r="3" spans="1:13" x14ac:dyDescent="0.3">
      <c r="B3" s="19" t="s">
        <v>2</v>
      </c>
      <c r="C3" s="14" t="s">
        <v>30</v>
      </c>
      <c r="D3" s="18"/>
      <c r="E3" s="18"/>
      <c r="F3" s="18"/>
      <c r="G3" s="18"/>
      <c r="H3" s="9"/>
      <c r="I3" s="9"/>
      <c r="J3" s="9"/>
      <c r="K3" s="9"/>
      <c r="L3" s="9"/>
      <c r="M3" s="9"/>
    </row>
    <row r="4" spans="1:13" x14ac:dyDescent="0.3">
      <c r="B4" s="19" t="s">
        <v>3</v>
      </c>
      <c r="C4" s="14" t="s">
        <v>28</v>
      </c>
      <c r="D4" s="18"/>
      <c r="E4" s="18"/>
      <c r="F4" s="18"/>
      <c r="G4" s="18"/>
      <c r="H4" s="9"/>
      <c r="I4" s="9"/>
      <c r="J4" s="9"/>
      <c r="K4" s="9"/>
      <c r="L4" s="9"/>
      <c r="M4" s="9"/>
    </row>
    <row r="5" spans="1:13" x14ac:dyDescent="0.3">
      <c r="B5" s="19" t="s">
        <v>4</v>
      </c>
      <c r="C5" s="18" t="s">
        <v>28</v>
      </c>
      <c r="D5" s="18"/>
      <c r="E5" s="18"/>
      <c r="F5" s="18"/>
      <c r="G5" s="18"/>
      <c r="H5" s="9"/>
      <c r="I5" s="9"/>
      <c r="J5" s="9"/>
      <c r="K5" s="9"/>
      <c r="L5" s="9"/>
      <c r="M5" s="9"/>
    </row>
    <row r="6" spans="1:13" x14ac:dyDescent="0.3"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"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3">
      <c r="A8" s="64" t="s">
        <v>5</v>
      </c>
      <c r="B8" s="65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3">
      <c r="A9" s="64"/>
      <c r="B9" s="10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</row>
    <row r="10" spans="1:13" s="5" customFormat="1" x14ac:dyDescent="0.3">
      <c r="A10" s="7">
        <v>1</v>
      </c>
      <c r="B10" s="15">
        <f>data!B1097</f>
        <v>2</v>
      </c>
      <c r="C10" s="15">
        <f>data!B1128</f>
        <v>4</v>
      </c>
      <c r="D10" s="15">
        <f>data!B1156</f>
        <v>3</v>
      </c>
      <c r="E10" s="15">
        <f>data!B1187</f>
        <v>0</v>
      </c>
      <c r="F10" s="15">
        <f>data!B1217</f>
        <v>0</v>
      </c>
      <c r="G10" s="15">
        <f>data!B1248</f>
        <v>26</v>
      </c>
      <c r="H10" s="15">
        <f>data!B1278</f>
        <v>14</v>
      </c>
      <c r="I10" s="15">
        <f>data!B1309</f>
        <v>4</v>
      </c>
      <c r="J10" s="15">
        <f>data!B1340</f>
        <v>0</v>
      </c>
      <c r="K10" s="15">
        <f>data!B1370</f>
        <v>1</v>
      </c>
      <c r="L10" s="15">
        <f>data!B1401</f>
        <v>0</v>
      </c>
      <c r="M10" s="15">
        <f>data!B1431</f>
        <v>8</v>
      </c>
    </row>
    <row r="11" spans="1:13" s="5" customFormat="1" x14ac:dyDescent="0.3">
      <c r="A11" s="7">
        <v>2</v>
      </c>
      <c r="B11" s="15">
        <f>data!B1098</f>
        <v>6</v>
      </c>
      <c r="C11" s="15">
        <f>data!B1129</f>
        <v>0</v>
      </c>
      <c r="D11" s="15">
        <f>data!B1157</f>
        <v>0</v>
      </c>
      <c r="E11" s="15">
        <f>data!B1188</f>
        <v>3</v>
      </c>
      <c r="F11" s="15">
        <f>data!B1218</f>
        <v>0</v>
      </c>
      <c r="G11" s="15">
        <f>data!B1249</f>
        <v>0</v>
      </c>
      <c r="H11" s="15">
        <f>data!B1279</f>
        <v>0</v>
      </c>
      <c r="I11" s="15">
        <f>data!B1310</f>
        <v>0</v>
      </c>
      <c r="J11" s="15">
        <f>data!B1341</f>
        <v>0</v>
      </c>
      <c r="K11" s="15">
        <f>data!B1371</f>
        <v>0</v>
      </c>
      <c r="L11" s="15">
        <f>data!B1402</f>
        <v>0</v>
      </c>
      <c r="M11" s="15">
        <f>data!B1432</f>
        <v>0</v>
      </c>
    </row>
    <row r="12" spans="1:13" s="5" customFormat="1" x14ac:dyDescent="0.3">
      <c r="A12" s="7">
        <v>3</v>
      </c>
      <c r="B12" s="15">
        <f>data!B1099</f>
        <v>3</v>
      </c>
      <c r="C12" s="15">
        <f>data!B1130</f>
        <v>0</v>
      </c>
      <c r="D12" s="15">
        <f>data!B1158</f>
        <v>0</v>
      </c>
      <c r="E12" s="15">
        <f>data!B1189</f>
        <v>5</v>
      </c>
      <c r="F12" s="15">
        <f>data!B1219</f>
        <v>0</v>
      </c>
      <c r="G12" s="15">
        <f>data!B1250</f>
        <v>21</v>
      </c>
      <c r="H12" s="15">
        <f>data!B1280</f>
        <v>0</v>
      </c>
      <c r="I12" s="15">
        <f>data!B1311</f>
        <v>0</v>
      </c>
      <c r="J12" s="15">
        <f>data!B1342</f>
        <v>9</v>
      </c>
      <c r="K12" s="15">
        <f>data!B1372</f>
        <v>18</v>
      </c>
      <c r="L12" s="15">
        <f>data!B1403</f>
        <v>30</v>
      </c>
      <c r="M12" s="15">
        <f>data!B1433</f>
        <v>0</v>
      </c>
    </row>
    <row r="13" spans="1:13" s="5" customFormat="1" x14ac:dyDescent="0.3">
      <c r="A13" s="7">
        <v>4</v>
      </c>
      <c r="B13" s="15">
        <f>data!B1100</f>
        <v>6</v>
      </c>
      <c r="C13" s="15">
        <f>data!B1131</f>
        <v>51</v>
      </c>
      <c r="D13" s="15">
        <f>data!B1159</f>
        <v>0</v>
      </c>
      <c r="E13" s="15">
        <f>data!B1190</f>
        <v>33</v>
      </c>
      <c r="F13" s="15">
        <f>data!B1220</f>
        <v>2</v>
      </c>
      <c r="G13" s="15">
        <f>data!B1251</f>
        <v>14</v>
      </c>
      <c r="H13" s="15">
        <f>data!B1281</f>
        <v>8</v>
      </c>
      <c r="I13" s="15">
        <f>data!B1312</f>
        <v>5</v>
      </c>
      <c r="J13" s="15">
        <f>data!B1343</f>
        <v>0</v>
      </c>
      <c r="K13" s="15">
        <f>data!B1373</f>
        <v>0</v>
      </c>
      <c r="L13" s="15">
        <f>data!B1404</f>
        <v>0</v>
      </c>
      <c r="M13" s="15">
        <f>data!B1434</f>
        <v>11</v>
      </c>
    </row>
    <row r="14" spans="1:13" s="5" customFormat="1" x14ac:dyDescent="0.3">
      <c r="A14" s="7">
        <v>5</v>
      </c>
      <c r="B14" s="15">
        <f>data!B1101</f>
        <v>0</v>
      </c>
      <c r="C14" s="15">
        <f>data!B1132</f>
        <v>1</v>
      </c>
      <c r="D14" s="15">
        <f>data!B1160</f>
        <v>0</v>
      </c>
      <c r="E14" s="15">
        <f>data!B1191</f>
        <v>3</v>
      </c>
      <c r="F14" s="15">
        <f>data!B1221</f>
        <v>0</v>
      </c>
      <c r="G14" s="15">
        <f>data!B1252</f>
        <v>8</v>
      </c>
      <c r="H14" s="15">
        <f>data!B1282</f>
        <v>0</v>
      </c>
      <c r="I14" s="15">
        <f>data!B1313</f>
        <v>0</v>
      </c>
      <c r="J14" s="15">
        <f>data!B1344</f>
        <v>0</v>
      </c>
      <c r="K14" s="15">
        <f>data!B1374</f>
        <v>0</v>
      </c>
      <c r="L14" s="15">
        <f>data!B1405</f>
        <v>2</v>
      </c>
      <c r="M14" s="15">
        <f>data!B1435</f>
        <v>0</v>
      </c>
    </row>
    <row r="15" spans="1:13" s="5" customFormat="1" x14ac:dyDescent="0.3">
      <c r="A15" s="7">
        <v>6</v>
      </c>
      <c r="B15" s="15">
        <f>data!B1102</f>
        <v>0</v>
      </c>
      <c r="C15" s="15">
        <f>data!B1133</f>
        <v>1</v>
      </c>
      <c r="D15" s="15">
        <f>data!B1161</f>
        <v>0</v>
      </c>
      <c r="E15" s="15">
        <f>data!B1192</f>
        <v>9</v>
      </c>
      <c r="F15" s="15">
        <f>data!B1222</f>
        <v>0</v>
      </c>
      <c r="G15" s="15">
        <f>data!B1253</f>
        <v>9</v>
      </c>
      <c r="H15" s="15">
        <f>data!B1283</f>
        <v>13</v>
      </c>
      <c r="I15" s="15">
        <f>data!B1314</f>
        <v>0</v>
      </c>
      <c r="J15" s="15">
        <f>data!B1345</f>
        <v>0</v>
      </c>
      <c r="K15" s="15">
        <f>data!B1375</f>
        <v>0</v>
      </c>
      <c r="L15" s="15">
        <f>data!B1406</f>
        <v>6</v>
      </c>
      <c r="M15" s="15">
        <f>data!B1436</f>
        <v>0</v>
      </c>
    </row>
    <row r="16" spans="1:13" s="5" customFormat="1" x14ac:dyDescent="0.3">
      <c r="A16" s="7">
        <v>7</v>
      </c>
      <c r="B16" s="15">
        <f>data!B1103</f>
        <v>4</v>
      </c>
      <c r="C16" s="15">
        <f>data!B1134</f>
        <v>7</v>
      </c>
      <c r="D16" s="15">
        <f>data!B1162</f>
        <v>1</v>
      </c>
      <c r="E16" s="15">
        <f>data!B1193</f>
        <v>17</v>
      </c>
      <c r="F16" s="15">
        <f>data!B1223</f>
        <v>6</v>
      </c>
      <c r="G16" s="15">
        <f>data!B1254</f>
        <v>0</v>
      </c>
      <c r="H16" s="15">
        <f>data!B1284</f>
        <v>0</v>
      </c>
      <c r="I16" s="15">
        <f>data!B1315</f>
        <v>0</v>
      </c>
      <c r="J16" s="15">
        <f>data!B1346</f>
        <v>0</v>
      </c>
      <c r="K16" s="15">
        <f>data!B1376</f>
        <v>2</v>
      </c>
      <c r="L16" s="15">
        <f>data!B1407</f>
        <v>6</v>
      </c>
      <c r="M16" s="15">
        <f>data!B1437</f>
        <v>0</v>
      </c>
    </row>
    <row r="17" spans="1:13" s="5" customFormat="1" x14ac:dyDescent="0.3">
      <c r="A17" s="7">
        <v>8</v>
      </c>
      <c r="B17" s="15">
        <f>data!B1104</f>
        <v>0</v>
      </c>
      <c r="C17" s="15">
        <f>data!B1135</f>
        <v>0</v>
      </c>
      <c r="D17" s="15">
        <f>data!B1163</f>
        <v>4</v>
      </c>
      <c r="E17" s="15">
        <f>data!B1194</f>
        <v>16</v>
      </c>
      <c r="F17" s="15">
        <f>data!B1224</f>
        <v>1</v>
      </c>
      <c r="G17" s="15">
        <f>data!B1255</f>
        <v>0</v>
      </c>
      <c r="H17" s="15">
        <f>data!B1285</f>
        <v>23</v>
      </c>
      <c r="I17" s="15">
        <f>data!B1316</f>
        <v>0</v>
      </c>
      <c r="J17" s="15">
        <f>data!B1347</f>
        <v>0</v>
      </c>
      <c r="K17" s="15">
        <f>data!B1377</f>
        <v>0</v>
      </c>
      <c r="L17" s="15">
        <f>data!B1408</f>
        <v>0</v>
      </c>
      <c r="M17" s="15">
        <f>data!B1438</f>
        <v>14</v>
      </c>
    </row>
    <row r="18" spans="1:13" s="5" customFormat="1" x14ac:dyDescent="0.3">
      <c r="A18" s="7">
        <v>9</v>
      </c>
      <c r="B18" s="15">
        <f>data!B1105</f>
        <v>0</v>
      </c>
      <c r="C18" s="15">
        <f>data!B1136</f>
        <v>0</v>
      </c>
      <c r="D18" s="15">
        <f>data!B1164</f>
        <v>0</v>
      </c>
      <c r="E18" s="15">
        <f>data!B1195</f>
        <v>0</v>
      </c>
      <c r="F18" s="15">
        <f>data!B1225</f>
        <v>5</v>
      </c>
      <c r="G18" s="15">
        <f>data!B1256</f>
        <v>13</v>
      </c>
      <c r="H18" s="15">
        <f>data!B1286</f>
        <v>8</v>
      </c>
      <c r="I18" s="15">
        <f>data!B1317</f>
        <v>3</v>
      </c>
      <c r="J18" s="15">
        <f>data!B1348</f>
        <v>4</v>
      </c>
      <c r="K18" s="15">
        <f>data!B1378</f>
        <v>0</v>
      </c>
      <c r="L18" s="15">
        <f>data!B1409</f>
        <v>15</v>
      </c>
      <c r="M18" s="15">
        <f>data!B1439</f>
        <v>0</v>
      </c>
    </row>
    <row r="19" spans="1:13" s="5" customFormat="1" x14ac:dyDescent="0.3">
      <c r="A19" s="7">
        <v>10</v>
      </c>
      <c r="B19" s="15">
        <f>data!B1106</f>
        <v>0</v>
      </c>
      <c r="C19" s="15">
        <f>data!B1137</f>
        <v>10</v>
      </c>
      <c r="D19" s="15">
        <f>data!B1165</f>
        <v>8</v>
      </c>
      <c r="E19" s="15">
        <f>data!B1196</f>
        <v>0</v>
      </c>
      <c r="F19" s="15">
        <f>data!B1226</f>
        <v>0</v>
      </c>
      <c r="G19" s="15">
        <f>data!B1257</f>
        <v>7</v>
      </c>
      <c r="H19" s="15">
        <f>data!B1287</f>
        <v>12</v>
      </c>
      <c r="I19" s="15">
        <f>data!B1318</f>
        <v>5</v>
      </c>
      <c r="J19" s="15">
        <f>data!B1349</f>
        <v>3</v>
      </c>
      <c r="K19" s="15">
        <f>data!B1379</f>
        <v>1</v>
      </c>
      <c r="L19" s="15">
        <f>data!B1410</f>
        <v>0</v>
      </c>
      <c r="M19" s="15">
        <f>data!B1440</f>
        <v>4</v>
      </c>
    </row>
    <row r="20" spans="1:13" s="5" customFormat="1" x14ac:dyDescent="0.3">
      <c r="A20" s="7">
        <v>11</v>
      </c>
      <c r="B20" s="15">
        <f>data!B1107</f>
        <v>0</v>
      </c>
      <c r="C20" s="15">
        <f>data!B1138</f>
        <v>22</v>
      </c>
      <c r="D20" s="15">
        <f>data!B1166</f>
        <v>6</v>
      </c>
      <c r="E20" s="15">
        <f>data!B1197</f>
        <v>8</v>
      </c>
      <c r="F20" s="15">
        <f>data!B1227</f>
        <v>11</v>
      </c>
      <c r="G20" s="15">
        <f>data!B1258</f>
        <v>2</v>
      </c>
      <c r="H20" s="15">
        <f>data!B1288</f>
        <v>6</v>
      </c>
      <c r="I20" s="15">
        <f>data!B1319</f>
        <v>11</v>
      </c>
      <c r="J20" s="15">
        <f>data!B1350</f>
        <v>3</v>
      </c>
      <c r="K20" s="15">
        <f>data!B1380</f>
        <v>0</v>
      </c>
      <c r="L20" s="15">
        <f>data!B1411</f>
        <v>0</v>
      </c>
      <c r="M20" s="15">
        <f>data!B1441</f>
        <v>24</v>
      </c>
    </row>
    <row r="21" spans="1:13" s="5" customFormat="1" x14ac:dyDescent="0.3">
      <c r="A21" s="7">
        <v>12</v>
      </c>
      <c r="B21" s="15">
        <f>data!B1108</f>
        <v>6</v>
      </c>
      <c r="C21" s="15">
        <f>data!B1139</f>
        <v>2</v>
      </c>
      <c r="D21" s="15">
        <f>data!B1167</f>
        <v>27</v>
      </c>
      <c r="E21" s="15">
        <f>data!B1198</f>
        <v>0</v>
      </c>
      <c r="F21" s="15">
        <f>data!B1228</f>
        <v>2</v>
      </c>
      <c r="G21" s="15">
        <f>data!B1259</f>
        <v>4</v>
      </c>
      <c r="H21" s="15">
        <f>data!B1289</f>
        <v>20</v>
      </c>
      <c r="I21" s="15">
        <f>data!B1320</f>
        <v>4</v>
      </c>
      <c r="J21" s="15">
        <f>data!B1351</f>
        <v>0</v>
      </c>
      <c r="K21" s="15">
        <f>data!B1381</f>
        <v>9</v>
      </c>
      <c r="L21" s="15">
        <f>data!B1412</f>
        <v>2</v>
      </c>
      <c r="M21" s="15">
        <f>data!B1442</f>
        <v>0</v>
      </c>
    </row>
    <row r="22" spans="1:13" s="5" customFormat="1" x14ac:dyDescent="0.3">
      <c r="A22" s="7">
        <v>13</v>
      </c>
      <c r="B22" s="15">
        <f>data!B1109</f>
        <v>5</v>
      </c>
      <c r="C22" s="15">
        <f>data!B1140</f>
        <v>0</v>
      </c>
      <c r="D22" s="15">
        <f>data!B1168</f>
        <v>7</v>
      </c>
      <c r="E22" s="15">
        <f>data!B1199</f>
        <v>0</v>
      </c>
      <c r="F22" s="15">
        <f>data!B1229</f>
        <v>0</v>
      </c>
      <c r="G22" s="15">
        <f>data!B1260</f>
        <v>3</v>
      </c>
      <c r="H22" s="15">
        <f>data!B1290</f>
        <v>8</v>
      </c>
      <c r="I22" s="15">
        <f>data!B1321</f>
        <v>5</v>
      </c>
      <c r="J22" s="15">
        <f>data!B1352</f>
        <v>91</v>
      </c>
      <c r="K22" s="15">
        <f>data!B1382</f>
        <v>0</v>
      </c>
      <c r="L22" s="15">
        <f>data!B1413</f>
        <v>3</v>
      </c>
      <c r="M22" s="15">
        <f>data!B1443</f>
        <v>4</v>
      </c>
    </row>
    <row r="23" spans="1:13" s="5" customFormat="1" x14ac:dyDescent="0.3">
      <c r="A23" s="7">
        <v>14</v>
      </c>
      <c r="B23" s="15">
        <f>data!B1110</f>
        <v>5</v>
      </c>
      <c r="C23" s="15">
        <f>data!B1141</f>
        <v>16</v>
      </c>
      <c r="D23" s="15">
        <f>data!B1169</f>
        <v>0</v>
      </c>
      <c r="E23" s="15">
        <f>data!B1200</f>
        <v>0</v>
      </c>
      <c r="F23" s="15">
        <f>data!B1230</f>
        <v>2</v>
      </c>
      <c r="G23" s="15">
        <f>data!B1261</f>
        <v>39</v>
      </c>
      <c r="H23" s="15">
        <f>data!B1291</f>
        <v>7</v>
      </c>
      <c r="I23" s="15">
        <f>data!B1322</f>
        <v>17</v>
      </c>
      <c r="J23" s="15">
        <f>data!B1353</f>
        <v>14</v>
      </c>
      <c r="K23" s="15">
        <f>data!B1383</f>
        <v>0</v>
      </c>
      <c r="L23" s="15">
        <f>data!B1414</f>
        <v>20</v>
      </c>
      <c r="M23" s="15">
        <f>data!B1444</f>
        <v>10</v>
      </c>
    </row>
    <row r="24" spans="1:13" s="5" customFormat="1" x14ac:dyDescent="0.3">
      <c r="A24" s="7">
        <v>15</v>
      </c>
      <c r="B24" s="15">
        <f>data!B1111</f>
        <v>2</v>
      </c>
      <c r="C24" s="15">
        <f>data!B1142</f>
        <v>3</v>
      </c>
      <c r="D24" s="15">
        <f>data!B1170</f>
        <v>0</v>
      </c>
      <c r="E24" s="15">
        <f>data!B1201</f>
        <v>1</v>
      </c>
      <c r="F24" s="15">
        <f>data!B1231</f>
        <v>38</v>
      </c>
      <c r="G24" s="15">
        <f>data!B1262</f>
        <v>19</v>
      </c>
      <c r="H24" s="15">
        <f>data!B1292</f>
        <v>0</v>
      </c>
      <c r="I24" s="15">
        <f>data!B1323</f>
        <v>8</v>
      </c>
      <c r="J24" s="15">
        <f>data!B1354</f>
        <v>4</v>
      </c>
      <c r="K24" s="15">
        <f>data!B1384</f>
        <v>22</v>
      </c>
      <c r="L24" s="15">
        <f>data!B1415</f>
        <v>6</v>
      </c>
      <c r="M24" s="15">
        <f>data!B1445</f>
        <v>18</v>
      </c>
    </row>
    <row r="25" spans="1:13" s="5" customFormat="1" x14ac:dyDescent="0.3">
      <c r="A25" s="7">
        <v>16</v>
      </c>
      <c r="B25" s="15">
        <f>data!B1112</f>
        <v>0</v>
      </c>
      <c r="C25" s="15">
        <f>data!B1143</f>
        <v>0</v>
      </c>
      <c r="D25" s="15">
        <f>data!B1171</f>
        <v>0</v>
      </c>
      <c r="E25" s="15">
        <f>data!B1202</f>
        <v>0</v>
      </c>
      <c r="F25" s="15">
        <f>data!B1232</f>
        <v>16</v>
      </c>
      <c r="G25" s="15">
        <f>data!B1263</f>
        <v>0</v>
      </c>
      <c r="H25" s="15">
        <f>data!B1293</f>
        <v>11</v>
      </c>
      <c r="I25" s="15">
        <f>data!B1324</f>
        <v>7</v>
      </c>
      <c r="J25" s="15">
        <f>data!B1355</f>
        <v>4</v>
      </c>
      <c r="K25" s="15">
        <f>data!B1385</f>
        <v>0</v>
      </c>
      <c r="L25" s="15">
        <f>data!B1416</f>
        <v>0</v>
      </c>
      <c r="M25" s="15">
        <f>data!B1446</f>
        <v>0</v>
      </c>
    </row>
    <row r="26" spans="1:13" s="5" customFormat="1" x14ac:dyDescent="0.3">
      <c r="A26" s="7">
        <v>17</v>
      </c>
      <c r="B26" s="15">
        <f>data!B1113</f>
        <v>11</v>
      </c>
      <c r="C26" s="15">
        <f>data!B1144</f>
        <v>1</v>
      </c>
      <c r="D26" s="15">
        <f>data!B1172</f>
        <v>0</v>
      </c>
      <c r="E26" s="15">
        <f>data!B1203</f>
        <v>0</v>
      </c>
      <c r="F26" s="15">
        <f>data!B1233</f>
        <v>0</v>
      </c>
      <c r="G26" s="15">
        <f>data!B1264</f>
        <v>0</v>
      </c>
      <c r="H26" s="15">
        <f>data!B1294</f>
        <v>0</v>
      </c>
      <c r="I26" s="15">
        <f>data!B1325</f>
        <v>0</v>
      </c>
      <c r="J26" s="15">
        <f>data!B1356</f>
        <v>0</v>
      </c>
      <c r="K26" s="15">
        <f>data!B1386</f>
        <v>0</v>
      </c>
      <c r="L26" s="15">
        <f>data!B1417</f>
        <v>4</v>
      </c>
      <c r="M26" s="15">
        <f>data!B1447</f>
        <v>7</v>
      </c>
    </row>
    <row r="27" spans="1:13" s="5" customFormat="1" x14ac:dyDescent="0.3">
      <c r="A27" s="7">
        <v>18</v>
      </c>
      <c r="B27" s="15">
        <f>data!B1114</f>
        <v>2</v>
      </c>
      <c r="C27" s="15">
        <f>data!B1145</f>
        <v>10</v>
      </c>
      <c r="D27" s="15">
        <f>data!B1173</f>
        <v>0</v>
      </c>
      <c r="E27" s="15">
        <f>data!B1204</f>
        <v>11</v>
      </c>
      <c r="F27" s="15">
        <f>data!B1234</f>
        <v>13</v>
      </c>
      <c r="G27" s="15">
        <f>data!B1265</f>
        <v>0</v>
      </c>
      <c r="H27" s="15">
        <f>data!B1295</f>
        <v>3</v>
      </c>
      <c r="I27" s="15">
        <f>data!B1326</f>
        <v>15</v>
      </c>
      <c r="J27" s="15">
        <f>data!B1357</f>
        <v>0</v>
      </c>
      <c r="K27" s="15">
        <f>data!B1387</f>
        <v>0</v>
      </c>
      <c r="L27" s="15">
        <f>data!B1418</f>
        <v>1</v>
      </c>
      <c r="M27" s="15">
        <f>data!B1448</f>
        <v>26</v>
      </c>
    </row>
    <row r="28" spans="1:13" s="5" customFormat="1" x14ac:dyDescent="0.3">
      <c r="A28" s="7">
        <v>19</v>
      </c>
      <c r="B28" s="15">
        <f>data!B1115</f>
        <v>2</v>
      </c>
      <c r="C28" s="15">
        <f>data!B1146</f>
        <v>28</v>
      </c>
      <c r="D28" s="15">
        <f>data!B1174</f>
        <v>15</v>
      </c>
      <c r="E28" s="15">
        <f>data!B1205</f>
        <v>8</v>
      </c>
      <c r="F28" s="15">
        <f>data!B1235</f>
        <v>0</v>
      </c>
      <c r="G28" s="15">
        <f>data!B1266</f>
        <v>0</v>
      </c>
      <c r="H28" s="15">
        <f>data!B1296</f>
        <v>0</v>
      </c>
      <c r="I28" s="15">
        <f>data!B1327</f>
        <v>4</v>
      </c>
      <c r="J28" s="15">
        <f>data!B1358</f>
        <v>0</v>
      </c>
      <c r="K28" s="15">
        <f>data!B1388</f>
        <v>2</v>
      </c>
      <c r="L28" s="15">
        <f>data!B1419</f>
        <v>14</v>
      </c>
      <c r="M28" s="15">
        <f>data!B1449</f>
        <v>0</v>
      </c>
    </row>
    <row r="29" spans="1:13" s="5" customFormat="1" x14ac:dyDescent="0.3">
      <c r="A29" s="7">
        <v>20</v>
      </c>
      <c r="B29" s="15">
        <f>data!B1116</f>
        <v>0</v>
      </c>
      <c r="C29" s="15">
        <f>data!B1147</f>
        <v>2</v>
      </c>
      <c r="D29" s="15">
        <f>data!B1175</f>
        <v>6</v>
      </c>
      <c r="E29" s="15">
        <f>data!B1206</f>
        <v>0</v>
      </c>
      <c r="F29" s="15">
        <f>data!B1236</f>
        <v>5</v>
      </c>
      <c r="G29" s="15">
        <f>data!B1267</f>
        <v>0</v>
      </c>
      <c r="H29" s="15">
        <f>data!B1297</f>
        <v>0</v>
      </c>
      <c r="I29" s="15">
        <f>data!B1328</f>
        <v>0</v>
      </c>
      <c r="J29" s="15">
        <f>data!B1359</f>
        <v>4</v>
      </c>
      <c r="K29" s="15">
        <f>data!B1389</f>
        <v>1</v>
      </c>
      <c r="L29" s="15">
        <f>data!B1420</f>
        <v>5</v>
      </c>
      <c r="M29" s="15">
        <f>data!B1450</f>
        <v>13</v>
      </c>
    </row>
    <row r="30" spans="1:13" s="5" customFormat="1" x14ac:dyDescent="0.3">
      <c r="A30" s="7">
        <v>21</v>
      </c>
      <c r="B30" s="15">
        <f>data!B1117</f>
        <v>0</v>
      </c>
      <c r="C30" s="15">
        <f>data!B1148</f>
        <v>0</v>
      </c>
      <c r="D30" s="15">
        <f>data!B1176</f>
        <v>1</v>
      </c>
      <c r="E30" s="15">
        <f>data!B1207</f>
        <v>0</v>
      </c>
      <c r="F30" s="15">
        <f>data!B1237</f>
        <v>19</v>
      </c>
      <c r="G30" s="15">
        <f>data!B1268</f>
        <v>0</v>
      </c>
      <c r="H30" s="15">
        <f>data!B1298</f>
        <v>7</v>
      </c>
      <c r="I30" s="15">
        <f>data!B1329</f>
        <v>0</v>
      </c>
      <c r="J30" s="15">
        <f>data!B1360</f>
        <v>1</v>
      </c>
      <c r="K30" s="15">
        <f>data!B1390</f>
        <v>4</v>
      </c>
      <c r="L30" s="15">
        <f>data!B1421</f>
        <v>1</v>
      </c>
      <c r="M30" s="15">
        <f>data!B1451</f>
        <v>10</v>
      </c>
    </row>
    <row r="31" spans="1:13" s="5" customFormat="1" x14ac:dyDescent="0.3">
      <c r="A31" s="7">
        <v>22</v>
      </c>
      <c r="B31" s="15">
        <f>data!B1118</f>
        <v>0</v>
      </c>
      <c r="C31" s="15">
        <f>data!B1149</f>
        <v>1</v>
      </c>
      <c r="D31" s="15">
        <f>data!B1177</f>
        <v>3</v>
      </c>
      <c r="E31" s="15">
        <f>data!B1208</f>
        <v>22</v>
      </c>
      <c r="F31" s="15">
        <f>data!B1238</f>
        <v>40</v>
      </c>
      <c r="G31" s="15">
        <f>data!B1269</f>
        <v>0</v>
      </c>
      <c r="H31" s="15">
        <f>data!B1299</f>
        <v>0</v>
      </c>
      <c r="I31" s="15">
        <f>data!B1330</f>
        <v>16</v>
      </c>
      <c r="J31" s="15">
        <f>data!B1361</f>
        <v>0</v>
      </c>
      <c r="K31" s="15">
        <f>data!B1391</f>
        <v>16</v>
      </c>
      <c r="L31" s="15">
        <f>data!B1422</f>
        <v>0</v>
      </c>
      <c r="M31" s="15">
        <f>data!B1452</f>
        <v>0</v>
      </c>
    </row>
    <row r="32" spans="1:13" s="5" customFormat="1" x14ac:dyDescent="0.3">
      <c r="A32" s="7">
        <v>23</v>
      </c>
      <c r="B32" s="15">
        <f>data!B1119</f>
        <v>6</v>
      </c>
      <c r="C32" s="15">
        <f>data!B1150</f>
        <v>0</v>
      </c>
      <c r="D32" s="15">
        <f>data!B1178</f>
        <v>4</v>
      </c>
      <c r="E32" s="15">
        <f>data!B1209</f>
        <v>0</v>
      </c>
      <c r="F32" s="15">
        <f>data!B1239</f>
        <v>0</v>
      </c>
      <c r="G32" s="15">
        <f>data!B1270</f>
        <v>0</v>
      </c>
      <c r="H32" s="15">
        <f>data!B1300</f>
        <v>30</v>
      </c>
      <c r="I32" s="15">
        <f>data!B1331</f>
        <v>6</v>
      </c>
      <c r="J32" s="15">
        <f>data!B1362</f>
        <v>0</v>
      </c>
      <c r="K32" s="15">
        <f>data!B1392</f>
        <v>9</v>
      </c>
      <c r="L32" s="15">
        <f>data!B1423</f>
        <v>2</v>
      </c>
      <c r="M32" s="15">
        <f>data!B1453</f>
        <v>1</v>
      </c>
    </row>
    <row r="33" spans="1:14" s="5" customFormat="1" x14ac:dyDescent="0.3">
      <c r="A33" s="7">
        <v>24</v>
      </c>
      <c r="B33" s="15">
        <f>data!B1120</f>
        <v>0</v>
      </c>
      <c r="C33" s="15">
        <f>data!B1151</f>
        <v>6</v>
      </c>
      <c r="D33" s="15">
        <f>data!B1179</f>
        <v>8</v>
      </c>
      <c r="E33" s="15">
        <f>data!B1210</f>
        <v>0</v>
      </c>
      <c r="F33" s="15">
        <f>data!B1240</f>
        <v>0</v>
      </c>
      <c r="G33" s="15">
        <f>data!B1271</f>
        <v>30</v>
      </c>
      <c r="H33" s="15">
        <f>data!B1301</f>
        <v>15</v>
      </c>
      <c r="I33" s="15">
        <f>data!B1332</f>
        <v>0</v>
      </c>
      <c r="J33" s="15">
        <f>data!B1363</f>
        <v>0</v>
      </c>
      <c r="K33" s="15">
        <f>data!B1393</f>
        <v>13</v>
      </c>
      <c r="L33" s="15">
        <f>data!B1424</f>
        <v>0</v>
      </c>
      <c r="M33" s="15">
        <f>data!B1454</f>
        <v>0</v>
      </c>
    </row>
    <row r="34" spans="1:14" s="5" customFormat="1" x14ac:dyDescent="0.3">
      <c r="A34" s="7">
        <v>25</v>
      </c>
      <c r="B34" s="15">
        <f>data!B1121</f>
        <v>18</v>
      </c>
      <c r="C34" s="15">
        <f>data!B1152</f>
        <v>3</v>
      </c>
      <c r="D34" s="15">
        <f>data!B1180</f>
        <v>0</v>
      </c>
      <c r="E34" s="15">
        <f>data!B1211</f>
        <v>26</v>
      </c>
      <c r="F34" s="15">
        <f>data!B1241</f>
        <v>46</v>
      </c>
      <c r="G34" s="15">
        <f>data!B1272</f>
        <v>0</v>
      </c>
      <c r="H34" s="15">
        <f>data!B1302</f>
        <v>0</v>
      </c>
      <c r="I34" s="15">
        <f>data!B1333</f>
        <v>3</v>
      </c>
      <c r="J34" s="15">
        <f>data!B1364</f>
        <v>2</v>
      </c>
      <c r="K34" s="15">
        <f>data!B1394</f>
        <v>4</v>
      </c>
      <c r="L34" s="15">
        <f>data!B1425</f>
        <v>0</v>
      </c>
      <c r="M34" s="15">
        <f>data!B1455</f>
        <v>0</v>
      </c>
    </row>
    <row r="35" spans="1:14" s="5" customFormat="1" x14ac:dyDescent="0.3">
      <c r="A35" s="7">
        <v>26</v>
      </c>
      <c r="B35" s="15">
        <f>data!B1122</f>
        <v>23</v>
      </c>
      <c r="C35" s="15">
        <f>data!B1153</f>
        <v>0</v>
      </c>
      <c r="D35" s="15">
        <f>data!B1181</f>
        <v>4</v>
      </c>
      <c r="E35" s="15">
        <f>data!B1212</f>
        <v>12</v>
      </c>
      <c r="F35" s="15">
        <f>data!B1242</f>
        <v>4</v>
      </c>
      <c r="G35" s="15">
        <f>data!B1273</f>
        <v>0</v>
      </c>
      <c r="H35" s="15">
        <f>data!B1303</f>
        <v>0</v>
      </c>
      <c r="I35" s="15">
        <f>data!B1334</f>
        <v>7</v>
      </c>
      <c r="J35" s="15">
        <f>data!B1365</f>
        <v>0</v>
      </c>
      <c r="K35" s="15">
        <f>data!B1395</f>
        <v>7</v>
      </c>
      <c r="L35" s="15">
        <f>data!B1426</f>
        <v>0</v>
      </c>
      <c r="M35" s="15">
        <f>data!B1456</f>
        <v>5</v>
      </c>
    </row>
    <row r="36" spans="1:14" s="5" customFormat="1" x14ac:dyDescent="0.3">
      <c r="A36" s="7">
        <v>27</v>
      </c>
      <c r="B36" s="15">
        <f>data!B1123</f>
        <v>0</v>
      </c>
      <c r="C36" s="15">
        <f>data!B1154</f>
        <v>0</v>
      </c>
      <c r="D36" s="15">
        <f>data!B1182</f>
        <v>0</v>
      </c>
      <c r="E36" s="15">
        <f>data!B1213</f>
        <v>0</v>
      </c>
      <c r="F36" s="15">
        <f>data!B1243</f>
        <v>0</v>
      </c>
      <c r="G36" s="15">
        <f>data!B1274</f>
        <v>22</v>
      </c>
      <c r="H36" s="15">
        <f>data!B1304</f>
        <v>39</v>
      </c>
      <c r="I36" s="15">
        <f>data!B1335</f>
        <v>36</v>
      </c>
      <c r="J36" s="15">
        <f>data!B1366</f>
        <v>14</v>
      </c>
      <c r="K36" s="15">
        <f>data!B1396</f>
        <v>0</v>
      </c>
      <c r="L36" s="15">
        <f>data!B1427</f>
        <v>28</v>
      </c>
      <c r="M36" s="15">
        <f>data!B1457</f>
        <v>2</v>
      </c>
    </row>
    <row r="37" spans="1:14" s="5" customFormat="1" x14ac:dyDescent="0.3">
      <c r="A37" s="7">
        <v>28</v>
      </c>
      <c r="B37" s="15">
        <f>data!B1124</f>
        <v>2</v>
      </c>
      <c r="C37" s="15">
        <f>data!B1155</f>
        <v>0</v>
      </c>
      <c r="D37" s="15">
        <f>data!B1183</f>
        <v>5</v>
      </c>
      <c r="E37" s="15">
        <f>data!B1214</f>
        <v>4</v>
      </c>
      <c r="F37" s="15">
        <f>data!B1244</f>
        <v>8</v>
      </c>
      <c r="G37" s="15">
        <f>data!B1275</f>
        <v>12</v>
      </c>
      <c r="H37" s="15">
        <f>data!B1305</f>
        <v>19</v>
      </c>
      <c r="I37" s="15">
        <f>data!B1336</f>
        <v>0</v>
      </c>
      <c r="J37" s="15">
        <f>data!B1367</f>
        <v>0</v>
      </c>
      <c r="K37" s="15">
        <f>data!B1397</f>
        <v>1</v>
      </c>
      <c r="L37" s="15">
        <f>data!B1428</f>
        <v>13</v>
      </c>
      <c r="M37" s="15">
        <f>data!B1458</f>
        <v>3</v>
      </c>
    </row>
    <row r="38" spans="1:14" s="5" customFormat="1" x14ac:dyDescent="0.3">
      <c r="A38" s="7">
        <v>29</v>
      </c>
      <c r="B38" s="15">
        <f>data!B1125</f>
        <v>0</v>
      </c>
      <c r="C38" s="12">
        <v>0</v>
      </c>
      <c r="D38" s="15">
        <f>data!B1184</f>
        <v>6</v>
      </c>
      <c r="E38" s="15">
        <f>data!B1215</f>
        <v>1</v>
      </c>
      <c r="F38" s="15">
        <f>data!B1245</f>
        <v>3</v>
      </c>
      <c r="G38" s="15">
        <f>data!B1276</f>
        <v>0</v>
      </c>
      <c r="H38" s="15">
        <f>data!B1306</f>
        <v>25</v>
      </c>
      <c r="I38" s="15">
        <f>data!B1337</f>
        <v>0</v>
      </c>
      <c r="J38" s="15">
        <f>data!B1368</f>
        <v>0</v>
      </c>
      <c r="K38" s="15">
        <f>data!B1398</f>
        <v>0</v>
      </c>
      <c r="L38" s="15">
        <f>data!B1429</f>
        <v>9</v>
      </c>
      <c r="M38" s="15">
        <f>data!B1459</f>
        <v>0</v>
      </c>
    </row>
    <row r="39" spans="1:14" s="5" customFormat="1" x14ac:dyDescent="0.3">
      <c r="A39" s="7">
        <v>30</v>
      </c>
      <c r="B39" s="15">
        <f>data!B1126</f>
        <v>2</v>
      </c>
      <c r="C39" s="12">
        <v>0</v>
      </c>
      <c r="D39" s="15">
        <f>data!B1185</f>
        <v>0</v>
      </c>
      <c r="E39" s="15">
        <f>data!B1216</f>
        <v>4</v>
      </c>
      <c r="F39" s="15">
        <f>data!B1246</f>
        <v>0</v>
      </c>
      <c r="G39" s="15">
        <f>data!B1277</f>
        <v>1</v>
      </c>
      <c r="H39" s="15">
        <f>data!B1307</f>
        <v>55</v>
      </c>
      <c r="I39" s="15">
        <f>data!B1338</f>
        <v>17</v>
      </c>
      <c r="J39" s="15">
        <f>data!B1369</f>
        <v>14</v>
      </c>
      <c r="K39" s="15">
        <f>data!B1399</f>
        <v>4</v>
      </c>
      <c r="L39" s="15">
        <f>data!B1430</f>
        <v>17</v>
      </c>
      <c r="M39" s="15">
        <f>data!B1460</f>
        <v>0</v>
      </c>
    </row>
    <row r="40" spans="1:14" s="5" customFormat="1" x14ac:dyDescent="0.3">
      <c r="A40" s="7">
        <v>31</v>
      </c>
      <c r="B40" s="15">
        <f>data!B1127</f>
        <v>1</v>
      </c>
      <c r="C40" s="12">
        <v>0</v>
      </c>
      <c r="D40" s="15">
        <f>data!B1186</f>
        <v>1</v>
      </c>
      <c r="E40" s="12">
        <v>0</v>
      </c>
      <c r="F40" s="15">
        <f>data!B1247</f>
        <v>39</v>
      </c>
      <c r="G40" s="12">
        <v>0</v>
      </c>
      <c r="H40" s="15">
        <f>data!B1308</f>
        <v>27</v>
      </c>
      <c r="I40" s="15">
        <f>data!B1339</f>
        <v>18</v>
      </c>
      <c r="J40" s="12">
        <v>0</v>
      </c>
      <c r="K40" s="15">
        <f>data!B1400</f>
        <v>23</v>
      </c>
      <c r="L40" s="12">
        <v>0</v>
      </c>
      <c r="M40" s="15">
        <f>data!B1461</f>
        <v>1</v>
      </c>
    </row>
    <row r="41" spans="1:14" hidden="1" x14ac:dyDescent="0.3">
      <c r="A41" s="7" t="s">
        <v>19</v>
      </c>
      <c r="B41" s="8">
        <f>SUM(B10:B40)</f>
        <v>106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4" hidden="1" x14ac:dyDescent="0.3">
      <c r="A42" s="6" t="s">
        <v>20</v>
      </c>
      <c r="B42" s="8">
        <f>31-COUNTIF(B10:B40,0)</f>
        <v>18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4" hidden="1" x14ac:dyDescent="0.3">
      <c r="A43" s="6" t="s">
        <v>21</v>
      </c>
      <c r="B43" s="8">
        <f>MAX(B10:B40)</f>
        <v>23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0"/>
    </row>
    <row r="44" spans="1:14" x14ac:dyDescent="0.3">
      <c r="A44" s="3">
        <v>1</v>
      </c>
      <c r="B44" s="2">
        <f>SUM(B10:B24)</f>
        <v>39</v>
      </c>
      <c r="C44" s="2">
        <f t="shared" ref="C44:M44" si="0">SUM(C10:C24)</f>
        <v>117</v>
      </c>
      <c r="D44" s="2">
        <f t="shared" si="0"/>
        <v>56</v>
      </c>
      <c r="E44" s="2">
        <f t="shared" si="0"/>
        <v>95</v>
      </c>
      <c r="F44" s="2">
        <f t="shared" si="0"/>
        <v>67</v>
      </c>
      <c r="G44" s="2">
        <f t="shared" si="0"/>
        <v>165</v>
      </c>
      <c r="H44" s="2">
        <f t="shared" si="0"/>
        <v>119</v>
      </c>
      <c r="I44" s="2">
        <f t="shared" si="0"/>
        <v>62</v>
      </c>
      <c r="J44" s="2">
        <f t="shared" si="0"/>
        <v>128</v>
      </c>
      <c r="K44" s="2">
        <f t="shared" si="0"/>
        <v>53</v>
      </c>
      <c r="L44" s="2">
        <f t="shared" si="0"/>
        <v>90</v>
      </c>
      <c r="M44" s="2">
        <f t="shared" si="0"/>
        <v>93</v>
      </c>
    </row>
    <row r="45" spans="1:14" x14ac:dyDescent="0.3">
      <c r="A45" s="3">
        <v>2</v>
      </c>
      <c r="B45" s="2">
        <f>SUM(B25:B40)</f>
        <v>67</v>
      </c>
      <c r="C45" s="2">
        <f t="shared" ref="C45:M45" si="1">SUM(C25:C40)</f>
        <v>51</v>
      </c>
      <c r="D45" s="2">
        <f t="shared" si="1"/>
        <v>53</v>
      </c>
      <c r="E45" s="2">
        <f t="shared" si="1"/>
        <v>88</v>
      </c>
      <c r="F45" s="2">
        <f t="shared" si="1"/>
        <v>193</v>
      </c>
      <c r="G45" s="2">
        <f t="shared" si="1"/>
        <v>65</v>
      </c>
      <c r="H45" s="2">
        <f t="shared" si="1"/>
        <v>231</v>
      </c>
      <c r="I45" s="2">
        <f t="shared" si="1"/>
        <v>129</v>
      </c>
      <c r="J45" s="2">
        <f t="shared" si="1"/>
        <v>39</v>
      </c>
      <c r="K45" s="2">
        <f t="shared" si="1"/>
        <v>84</v>
      </c>
      <c r="L45" s="2">
        <f t="shared" si="1"/>
        <v>94</v>
      </c>
      <c r="M45" s="2">
        <f t="shared" si="1"/>
        <v>68</v>
      </c>
    </row>
    <row r="46" spans="1:14" customFormat="1" x14ac:dyDescent="0.3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 customFormat="1" hidden="1" x14ac:dyDescent="0.3">
      <c r="A47" s="24" t="s">
        <v>31</v>
      </c>
      <c r="B47" s="2">
        <f>15-COUNTIF(B10:B24,0)</f>
        <v>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customFormat="1" hidden="1" x14ac:dyDescent="0.3">
      <c r="A48" s="24" t="s">
        <v>32</v>
      </c>
      <c r="B48" s="2">
        <f>16-COUNTIF(B25:B40,0)</f>
        <v>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customFormat="1" x14ac:dyDescent="0.3">
      <c r="A49" s="1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customFormat="1" x14ac:dyDescent="0.3">
      <c r="A50" t="s">
        <v>22</v>
      </c>
      <c r="B50" s="1"/>
    </row>
    <row r="51" spans="1:13" customFormat="1" x14ac:dyDescent="0.3">
      <c r="A51" t="s">
        <v>25</v>
      </c>
      <c r="B51" s="1"/>
    </row>
    <row r="52" spans="1:13" customFormat="1" x14ac:dyDescent="0.3">
      <c r="A52" t="s">
        <v>23</v>
      </c>
      <c r="B52" s="1"/>
    </row>
    <row r="53" spans="1:13" customFormat="1" x14ac:dyDescent="0.3">
      <c r="A53" t="s">
        <v>24</v>
      </c>
      <c r="B53" s="1"/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B8:M8"/>
    <mergeCell ref="C2:G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53"/>
  <sheetViews>
    <sheetView workbookViewId="0">
      <selection activeCell="B44" sqref="B44:M45"/>
    </sheetView>
  </sheetViews>
  <sheetFormatPr defaultColWidth="9.109375" defaultRowHeight="14.4" x14ac:dyDescent="0.3"/>
  <cols>
    <col min="1" max="1" width="21.33203125" style="4" customWidth="1"/>
    <col min="2" max="2" width="13" style="5" customWidth="1"/>
    <col min="3" max="6" width="10.5546875" style="4" bestFit="1" customWidth="1"/>
    <col min="7" max="11" width="9.5546875" style="4" bestFit="1" customWidth="1"/>
    <col min="12" max="12" width="10.5546875" style="4" bestFit="1" customWidth="1"/>
    <col min="13" max="13" width="9.5546875" style="4" bestFit="1" customWidth="1"/>
    <col min="14" max="16384" width="9.109375" style="4"/>
  </cols>
  <sheetData>
    <row r="1" spans="1:13" x14ac:dyDescent="0.3">
      <c r="B1" s="19" t="s">
        <v>0</v>
      </c>
      <c r="C1" s="18" t="s">
        <v>29</v>
      </c>
      <c r="D1" s="18"/>
      <c r="E1" s="18"/>
      <c r="F1" s="18"/>
      <c r="G1" s="18"/>
      <c r="H1" s="9"/>
      <c r="I1" s="9"/>
      <c r="J1" s="9"/>
      <c r="K1" s="9"/>
      <c r="L1" s="9"/>
      <c r="M1" s="9"/>
    </row>
    <row r="2" spans="1:13" x14ac:dyDescent="0.3">
      <c r="B2" s="19" t="s">
        <v>1</v>
      </c>
      <c r="C2" s="66" t="s">
        <v>27</v>
      </c>
      <c r="D2" s="66"/>
      <c r="E2" s="66"/>
      <c r="F2" s="66"/>
      <c r="G2" s="66"/>
      <c r="H2" s="9"/>
      <c r="I2" s="9"/>
      <c r="J2" s="9"/>
      <c r="K2" s="9"/>
      <c r="L2" s="9"/>
      <c r="M2" s="9"/>
    </row>
    <row r="3" spans="1:13" x14ac:dyDescent="0.3">
      <c r="B3" s="19" t="s">
        <v>2</v>
      </c>
      <c r="C3" s="14" t="s">
        <v>30</v>
      </c>
      <c r="D3" s="18"/>
      <c r="E3" s="18"/>
      <c r="F3" s="18"/>
      <c r="G3" s="18"/>
      <c r="H3" s="9"/>
      <c r="I3" s="9"/>
      <c r="J3" s="9"/>
      <c r="K3" s="9"/>
      <c r="L3" s="9"/>
      <c r="M3" s="9"/>
    </row>
    <row r="4" spans="1:13" x14ac:dyDescent="0.3">
      <c r="B4" s="19" t="s">
        <v>3</v>
      </c>
      <c r="C4" s="14" t="s">
        <v>28</v>
      </c>
      <c r="D4" s="18"/>
      <c r="E4" s="18"/>
      <c r="F4" s="18"/>
      <c r="G4" s="18"/>
      <c r="H4" s="9"/>
      <c r="I4" s="9"/>
      <c r="J4" s="9"/>
      <c r="K4" s="9"/>
      <c r="L4" s="9"/>
      <c r="M4" s="9"/>
    </row>
    <row r="5" spans="1:13" x14ac:dyDescent="0.3">
      <c r="B5" s="19" t="s">
        <v>4</v>
      </c>
      <c r="C5" s="18" t="s">
        <v>28</v>
      </c>
      <c r="D5" s="18"/>
      <c r="E5" s="18"/>
      <c r="F5" s="18"/>
      <c r="G5" s="18"/>
      <c r="H5" s="9"/>
      <c r="I5" s="9"/>
      <c r="J5" s="9"/>
      <c r="K5" s="9"/>
      <c r="L5" s="9"/>
      <c r="M5" s="9"/>
    </row>
    <row r="6" spans="1:13" x14ac:dyDescent="0.3"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"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3">
      <c r="A8" s="64" t="s">
        <v>5</v>
      </c>
      <c r="B8" s="65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3">
      <c r="A9" s="64"/>
      <c r="B9" s="10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</row>
    <row r="10" spans="1:13" x14ac:dyDescent="0.3">
      <c r="A10" s="6">
        <v>1</v>
      </c>
      <c r="B10" s="13">
        <f>data!B1462</f>
        <v>0</v>
      </c>
      <c r="C10" s="13">
        <f>data!B1493</f>
        <v>0</v>
      </c>
      <c r="D10" s="13">
        <f>data!B1521</f>
        <v>7</v>
      </c>
      <c r="E10" s="13">
        <f>data!B1552</f>
        <v>43</v>
      </c>
      <c r="F10" s="12">
        <f>data!B1582</f>
        <v>5</v>
      </c>
      <c r="G10" s="13">
        <f>data!B1613</f>
        <v>0</v>
      </c>
      <c r="H10" s="13">
        <f>data!B1643</f>
        <v>0</v>
      </c>
      <c r="I10" s="13">
        <f>data!B1674</f>
        <v>0</v>
      </c>
      <c r="J10" s="13">
        <f>data!B1705</f>
        <v>0</v>
      </c>
      <c r="K10" s="13">
        <f>data!B1735</f>
        <v>0</v>
      </c>
      <c r="L10" s="13">
        <f>data!B1766</f>
        <v>0</v>
      </c>
      <c r="M10" s="13">
        <f>data!B1796</f>
        <v>0</v>
      </c>
    </row>
    <row r="11" spans="1:13" x14ac:dyDescent="0.3">
      <c r="A11" s="6">
        <v>2</v>
      </c>
      <c r="B11" s="13">
        <f>data!B1463</f>
        <v>6</v>
      </c>
      <c r="C11" s="13">
        <f>data!B1494</f>
        <v>0</v>
      </c>
      <c r="D11" s="13">
        <f>data!B1522</f>
        <v>0</v>
      </c>
      <c r="E11" s="13">
        <f>data!B1553</f>
        <v>3</v>
      </c>
      <c r="F11" s="12">
        <f>data!B1583</f>
        <v>0</v>
      </c>
      <c r="G11" s="13">
        <f>data!B1614</f>
        <v>4</v>
      </c>
      <c r="H11" s="13">
        <f>data!B1644</f>
        <v>0</v>
      </c>
      <c r="I11" s="13">
        <f>data!B1675</f>
        <v>36</v>
      </c>
      <c r="J11" s="13">
        <f>data!B1706</f>
        <v>0</v>
      </c>
      <c r="K11" s="13">
        <f>data!B1736</f>
        <v>0</v>
      </c>
      <c r="L11" s="13">
        <f>data!B1767</f>
        <v>0</v>
      </c>
      <c r="M11" s="13">
        <f>data!B1797</f>
        <v>0</v>
      </c>
    </row>
    <row r="12" spans="1:13" x14ac:dyDescent="0.3">
      <c r="A12" s="6">
        <v>3</v>
      </c>
      <c r="B12" s="13">
        <f>data!B1464</f>
        <v>0</v>
      </c>
      <c r="C12" s="13">
        <f>data!B1495</f>
        <v>0</v>
      </c>
      <c r="D12" s="13">
        <f>data!B1523</f>
        <v>0</v>
      </c>
      <c r="E12" s="13">
        <f>data!B1554</f>
        <v>0</v>
      </c>
      <c r="F12" s="12">
        <f>data!B1584</f>
        <v>16</v>
      </c>
      <c r="G12" s="13">
        <f>data!B1615</f>
        <v>13</v>
      </c>
      <c r="H12" s="13">
        <f>data!B1645</f>
        <v>0</v>
      </c>
      <c r="I12" s="13">
        <f>data!B1676</f>
        <v>0</v>
      </c>
      <c r="J12" s="13">
        <f>data!B1707</f>
        <v>5</v>
      </c>
      <c r="K12" s="13">
        <f>data!B1737</f>
        <v>0</v>
      </c>
      <c r="L12" s="13">
        <f>data!B1768</f>
        <v>0</v>
      </c>
      <c r="M12" s="13">
        <f>data!B1798</f>
        <v>0</v>
      </c>
    </row>
    <row r="13" spans="1:13" x14ac:dyDescent="0.3">
      <c r="A13" s="6">
        <v>4</v>
      </c>
      <c r="B13" s="13">
        <f>data!B1465</f>
        <v>0</v>
      </c>
      <c r="C13" s="13">
        <f>data!B1496</f>
        <v>0</v>
      </c>
      <c r="D13" s="13">
        <f>data!B1524</f>
        <v>0</v>
      </c>
      <c r="E13" s="13">
        <f>data!B1555</f>
        <v>0</v>
      </c>
      <c r="F13" s="12">
        <f>data!B1585</f>
        <v>0</v>
      </c>
      <c r="G13" s="13">
        <f>data!B1616</f>
        <v>61</v>
      </c>
      <c r="H13" s="13">
        <f>data!B1646</f>
        <v>0</v>
      </c>
      <c r="I13" s="13">
        <f>data!B1677</f>
        <v>0</v>
      </c>
      <c r="J13" s="13">
        <f>data!B1708</f>
        <v>14</v>
      </c>
      <c r="K13" s="13">
        <f>data!B1738</f>
        <v>0</v>
      </c>
      <c r="L13" s="13">
        <f>data!B1769</f>
        <v>0</v>
      </c>
      <c r="M13" s="13">
        <f>data!B1799</f>
        <v>6</v>
      </c>
    </row>
    <row r="14" spans="1:13" x14ac:dyDescent="0.3">
      <c r="A14" s="6">
        <v>5</v>
      </c>
      <c r="B14" s="13">
        <f>data!B1466</f>
        <v>0</v>
      </c>
      <c r="C14" s="13">
        <f>data!B1497</f>
        <v>0</v>
      </c>
      <c r="D14" s="13">
        <f>data!B1525</f>
        <v>0</v>
      </c>
      <c r="E14" s="13">
        <f>data!B1556</f>
        <v>7</v>
      </c>
      <c r="F14" s="12">
        <f>data!B1586</f>
        <v>2</v>
      </c>
      <c r="G14" s="13">
        <f>data!B1617</f>
        <v>0</v>
      </c>
      <c r="H14" s="13">
        <f>data!B1647</f>
        <v>3</v>
      </c>
      <c r="I14" s="13">
        <f>data!B1678</f>
        <v>0</v>
      </c>
      <c r="J14" s="13">
        <f>data!B1709</f>
        <v>0</v>
      </c>
      <c r="K14" s="13">
        <f>data!B1739</f>
        <v>0</v>
      </c>
      <c r="L14" s="13">
        <f>data!B1770</f>
        <v>61</v>
      </c>
      <c r="M14" s="13">
        <f>data!B1800</f>
        <v>0</v>
      </c>
    </row>
    <row r="15" spans="1:13" x14ac:dyDescent="0.3">
      <c r="A15" s="6">
        <v>6</v>
      </c>
      <c r="B15" s="13">
        <f>data!B1467</f>
        <v>0</v>
      </c>
      <c r="C15" s="13">
        <f>data!B1498</f>
        <v>4</v>
      </c>
      <c r="D15" s="13">
        <f>data!B1526</f>
        <v>1</v>
      </c>
      <c r="E15" s="13">
        <f>data!B1557</f>
        <v>2</v>
      </c>
      <c r="F15" s="12">
        <f>data!B1587</f>
        <v>10</v>
      </c>
      <c r="G15" s="13">
        <f>data!B1618</f>
        <v>0</v>
      </c>
      <c r="H15" s="13">
        <f>data!B1648</f>
        <v>0</v>
      </c>
      <c r="I15" s="13">
        <f>data!B1679</f>
        <v>3</v>
      </c>
      <c r="J15" s="13">
        <f>data!B1710</f>
        <v>1</v>
      </c>
      <c r="K15" s="13">
        <f>data!B1740</f>
        <v>0</v>
      </c>
      <c r="L15" s="13">
        <f>data!B1771</f>
        <v>7</v>
      </c>
      <c r="M15" s="13">
        <f>data!B1801</f>
        <v>5</v>
      </c>
    </row>
    <row r="16" spans="1:13" x14ac:dyDescent="0.3">
      <c r="A16" s="6">
        <v>7</v>
      </c>
      <c r="B16" s="13">
        <f>data!B1468</f>
        <v>7</v>
      </c>
      <c r="C16" s="13">
        <f>data!B1499</f>
        <v>0</v>
      </c>
      <c r="D16" s="13">
        <f>data!B1527</f>
        <v>16</v>
      </c>
      <c r="E16" s="13">
        <f>data!B1558</f>
        <v>8</v>
      </c>
      <c r="F16" s="12">
        <f>data!B1588</f>
        <v>0</v>
      </c>
      <c r="G16" s="13">
        <f>data!B1619</f>
        <v>35</v>
      </c>
      <c r="H16" s="13">
        <f>data!B1649</f>
        <v>18</v>
      </c>
      <c r="I16" s="13">
        <f>data!B1680</f>
        <v>0</v>
      </c>
      <c r="J16" s="13">
        <f>data!B1711</f>
        <v>0</v>
      </c>
      <c r="K16" s="13">
        <f>data!B1741</f>
        <v>0</v>
      </c>
      <c r="L16" s="13">
        <f>data!B1772</f>
        <v>0</v>
      </c>
      <c r="M16" s="13">
        <f>data!B1802</f>
        <v>3</v>
      </c>
    </row>
    <row r="17" spans="1:13" x14ac:dyDescent="0.3">
      <c r="A17" s="6">
        <v>8</v>
      </c>
      <c r="B17" s="13">
        <f>data!B1469</f>
        <v>1</v>
      </c>
      <c r="C17" s="13">
        <f>data!B1500</f>
        <v>7</v>
      </c>
      <c r="D17" s="13">
        <f>data!B1528</f>
        <v>0</v>
      </c>
      <c r="E17" s="13">
        <f>data!B1559</f>
        <v>3</v>
      </c>
      <c r="F17" s="12">
        <f>data!B1589</f>
        <v>1</v>
      </c>
      <c r="G17" s="13">
        <f>data!B1620</f>
        <v>1</v>
      </c>
      <c r="H17" s="13">
        <f>data!B1650</f>
        <v>0</v>
      </c>
      <c r="I17" s="13">
        <f>data!B1681</f>
        <v>2</v>
      </c>
      <c r="J17" s="13">
        <f>data!B1712</f>
        <v>3</v>
      </c>
      <c r="K17" s="13">
        <f>data!B1742</f>
        <v>0</v>
      </c>
      <c r="L17" s="13">
        <f>data!B1773</f>
        <v>0</v>
      </c>
      <c r="M17" s="13">
        <f>data!B1803</f>
        <v>0</v>
      </c>
    </row>
    <row r="18" spans="1:13" x14ac:dyDescent="0.3">
      <c r="A18" s="6">
        <v>9</v>
      </c>
      <c r="B18" s="13">
        <f>data!B1470</f>
        <v>3</v>
      </c>
      <c r="C18" s="13">
        <f>data!B1501</f>
        <v>15</v>
      </c>
      <c r="D18" s="13">
        <f>data!B1529</f>
        <v>0</v>
      </c>
      <c r="E18" s="13">
        <f>data!B1560</f>
        <v>3</v>
      </c>
      <c r="F18" s="12">
        <f>data!B1590</f>
        <v>12</v>
      </c>
      <c r="G18" s="13">
        <f>data!B1621</f>
        <v>0</v>
      </c>
      <c r="H18" s="13">
        <f>data!B1651</f>
        <v>0</v>
      </c>
      <c r="I18" s="13">
        <f>data!B1682</f>
        <v>0</v>
      </c>
      <c r="J18" s="13">
        <f>data!B1713</f>
        <v>0</v>
      </c>
      <c r="K18" s="13">
        <f>data!B1743</f>
        <v>3</v>
      </c>
      <c r="L18" s="13">
        <f>data!B1774</f>
        <v>0</v>
      </c>
      <c r="M18" s="13">
        <f>data!B1804</f>
        <v>1</v>
      </c>
    </row>
    <row r="19" spans="1:13" x14ac:dyDescent="0.3">
      <c r="A19" s="6">
        <v>10</v>
      </c>
      <c r="B19" s="13">
        <f>data!B1471</f>
        <v>1</v>
      </c>
      <c r="C19" s="13">
        <f>data!B1502</f>
        <v>0</v>
      </c>
      <c r="D19" s="13">
        <f>data!B1530</f>
        <v>2</v>
      </c>
      <c r="E19" s="13">
        <f>data!B1561</f>
        <v>1</v>
      </c>
      <c r="F19" s="12">
        <f>data!B1591</f>
        <v>1</v>
      </c>
      <c r="G19" s="13">
        <f>data!B1622</f>
        <v>0</v>
      </c>
      <c r="H19" s="13">
        <f>data!B1652</f>
        <v>0</v>
      </c>
      <c r="I19" s="13">
        <f>data!B1683</f>
        <v>1</v>
      </c>
      <c r="J19" s="13">
        <f>data!B1714</f>
        <v>2</v>
      </c>
      <c r="K19" s="13">
        <f>data!B1744</f>
        <v>5</v>
      </c>
      <c r="L19" s="13">
        <f>data!B1775</f>
        <v>0</v>
      </c>
      <c r="M19" s="13">
        <f>data!B1805</f>
        <v>0</v>
      </c>
    </row>
    <row r="20" spans="1:13" x14ac:dyDescent="0.3">
      <c r="A20" s="6">
        <v>11</v>
      </c>
      <c r="B20" s="13">
        <f>data!B1472</f>
        <v>2</v>
      </c>
      <c r="C20" s="13">
        <f>data!B1503</f>
        <v>0</v>
      </c>
      <c r="D20" s="13">
        <f>data!B1531</f>
        <v>0</v>
      </c>
      <c r="E20" s="13">
        <f>data!B1562</f>
        <v>7</v>
      </c>
      <c r="F20" s="12">
        <f>data!B1592</f>
        <v>7</v>
      </c>
      <c r="G20" s="13">
        <f>data!B1623</f>
        <v>1</v>
      </c>
      <c r="H20" s="13">
        <f>data!B1653</f>
        <v>0</v>
      </c>
      <c r="I20" s="13">
        <f>data!B1684</f>
        <v>0</v>
      </c>
      <c r="J20" s="13">
        <f>data!B1715</f>
        <v>0</v>
      </c>
      <c r="K20" s="13">
        <f>data!B1745</f>
        <v>0</v>
      </c>
      <c r="L20" s="13">
        <f>data!B1776</f>
        <v>0</v>
      </c>
      <c r="M20" s="13">
        <f>data!B1806</f>
        <v>0</v>
      </c>
    </row>
    <row r="21" spans="1:13" x14ac:dyDescent="0.3">
      <c r="A21" s="6">
        <v>12</v>
      </c>
      <c r="B21" s="13">
        <f>data!B1473</f>
        <v>2</v>
      </c>
      <c r="C21" s="13">
        <f>data!B1504</f>
        <v>1</v>
      </c>
      <c r="D21" s="13">
        <f>data!B1532</f>
        <v>2</v>
      </c>
      <c r="E21" s="13">
        <f>data!B1563</f>
        <v>0</v>
      </c>
      <c r="F21" s="12">
        <f>data!B1593</f>
        <v>2</v>
      </c>
      <c r="G21" s="13">
        <f>data!B1624</f>
        <v>3</v>
      </c>
      <c r="H21" s="13">
        <f>data!B1654</f>
        <v>11</v>
      </c>
      <c r="I21" s="13">
        <f>data!B1685</f>
        <v>0</v>
      </c>
      <c r="J21" s="13">
        <f>data!B1716</f>
        <v>0</v>
      </c>
      <c r="K21" s="13">
        <f>data!B1746</f>
        <v>9</v>
      </c>
      <c r="L21" s="13">
        <f>data!B1777</f>
        <v>0</v>
      </c>
      <c r="M21" s="13">
        <f>data!B1807</f>
        <v>4</v>
      </c>
    </row>
    <row r="22" spans="1:13" x14ac:dyDescent="0.3">
      <c r="A22" s="6">
        <v>13</v>
      </c>
      <c r="B22" s="13">
        <f>data!B1474</f>
        <v>0</v>
      </c>
      <c r="C22" s="13">
        <f>data!B1505</f>
        <v>17</v>
      </c>
      <c r="D22" s="13">
        <f>data!B1533</f>
        <v>0</v>
      </c>
      <c r="E22" s="13">
        <f>data!B1564</f>
        <v>0</v>
      </c>
      <c r="F22" s="12">
        <f>data!B1594</f>
        <v>0</v>
      </c>
      <c r="G22" s="13">
        <f>data!B1625</f>
        <v>0</v>
      </c>
      <c r="H22" s="13">
        <f>data!B1655</f>
        <v>0</v>
      </c>
      <c r="I22" s="13">
        <f>data!B1686</f>
        <v>15</v>
      </c>
      <c r="J22" s="13">
        <f>data!B1717</f>
        <v>0</v>
      </c>
      <c r="K22" s="13">
        <f>data!B1747</f>
        <v>0</v>
      </c>
      <c r="L22" s="13">
        <f>data!B1778</f>
        <v>0</v>
      </c>
      <c r="M22" s="13">
        <f>data!B1808</f>
        <v>0</v>
      </c>
    </row>
    <row r="23" spans="1:13" x14ac:dyDescent="0.3">
      <c r="A23" s="6">
        <v>14</v>
      </c>
      <c r="B23" s="13">
        <f>data!B1475</f>
        <v>0</v>
      </c>
      <c r="C23" s="13">
        <f>data!B1506</f>
        <v>41</v>
      </c>
      <c r="D23" s="13">
        <f>data!B1534</f>
        <v>46</v>
      </c>
      <c r="E23" s="13">
        <f>data!B1565</f>
        <v>10</v>
      </c>
      <c r="F23" s="12">
        <f>data!B1595</f>
        <v>79</v>
      </c>
      <c r="G23" s="13">
        <f>data!B1626</f>
        <v>0</v>
      </c>
      <c r="H23" s="13">
        <f>data!B1656</f>
        <v>3</v>
      </c>
      <c r="I23" s="13">
        <f>data!B1687</f>
        <v>9</v>
      </c>
      <c r="J23" s="13">
        <f>data!B1718</f>
        <v>2</v>
      </c>
      <c r="K23" s="13">
        <f>data!B1748</f>
        <v>0</v>
      </c>
      <c r="L23" s="13">
        <f>data!B1779</f>
        <v>0</v>
      </c>
      <c r="M23" s="13">
        <f>data!B1809</f>
        <v>2</v>
      </c>
    </row>
    <row r="24" spans="1:13" x14ac:dyDescent="0.3">
      <c r="A24" s="6">
        <v>15</v>
      </c>
      <c r="B24" s="13">
        <f>data!B1476</f>
        <v>1</v>
      </c>
      <c r="C24" s="13">
        <f>data!B1507</f>
        <v>0</v>
      </c>
      <c r="D24" s="13">
        <f>data!B1535</f>
        <v>10</v>
      </c>
      <c r="E24" s="13">
        <f>data!B1566</f>
        <v>0</v>
      </c>
      <c r="F24" s="12">
        <f>data!B1596</f>
        <v>23</v>
      </c>
      <c r="G24" s="13">
        <f>data!B1627</f>
        <v>1</v>
      </c>
      <c r="H24" s="13">
        <f>data!B1657</f>
        <v>12</v>
      </c>
      <c r="I24" s="13">
        <f>data!B1688</f>
        <v>0</v>
      </c>
      <c r="J24" s="13">
        <f>data!B1719</f>
        <v>1</v>
      </c>
      <c r="K24" s="13">
        <f>data!B1749</f>
        <v>0</v>
      </c>
      <c r="L24" s="13">
        <f>data!B1780</f>
        <v>0</v>
      </c>
      <c r="M24" s="13">
        <f>data!B1810</f>
        <v>17</v>
      </c>
    </row>
    <row r="25" spans="1:13" x14ac:dyDescent="0.3">
      <c r="A25" s="6">
        <v>16</v>
      </c>
      <c r="B25" s="13">
        <f>data!B1477</f>
        <v>22</v>
      </c>
      <c r="C25" s="13">
        <f>data!B1508</f>
        <v>4</v>
      </c>
      <c r="D25" s="13">
        <f>data!B1536</f>
        <v>15</v>
      </c>
      <c r="E25" s="13">
        <f>data!B1567</f>
        <v>2</v>
      </c>
      <c r="F25" s="12">
        <f>data!B1597</f>
        <v>0</v>
      </c>
      <c r="G25" s="13">
        <f>data!B1628</f>
        <v>0</v>
      </c>
      <c r="H25" s="13">
        <f>data!B1658</f>
        <v>0</v>
      </c>
      <c r="I25" s="13">
        <f>data!B1689</f>
        <v>15</v>
      </c>
      <c r="J25" s="13">
        <f>data!B1720</f>
        <v>0</v>
      </c>
      <c r="K25" s="13">
        <f>data!B1750</f>
        <v>1</v>
      </c>
      <c r="L25" s="13">
        <f>data!B1781</f>
        <v>19</v>
      </c>
      <c r="M25" s="13">
        <f>data!B1811</f>
        <v>3</v>
      </c>
    </row>
    <row r="26" spans="1:13" x14ac:dyDescent="0.3">
      <c r="A26" s="6">
        <v>17</v>
      </c>
      <c r="B26" s="13">
        <f>data!B1478</f>
        <v>9</v>
      </c>
      <c r="C26" s="13">
        <f>data!B1509</f>
        <v>11</v>
      </c>
      <c r="D26" s="13">
        <f>data!B1537</f>
        <v>0</v>
      </c>
      <c r="E26" s="13">
        <f>data!B1568</f>
        <v>2</v>
      </c>
      <c r="F26" s="12">
        <f>data!B1598</f>
        <v>9</v>
      </c>
      <c r="G26" s="13">
        <f>data!B1629</f>
        <v>16</v>
      </c>
      <c r="H26" s="13">
        <f>data!B1659</f>
        <v>0</v>
      </c>
      <c r="I26" s="13">
        <f>data!B1690</f>
        <v>4</v>
      </c>
      <c r="J26" s="13">
        <f>data!B1721</f>
        <v>0</v>
      </c>
      <c r="K26" s="13">
        <f>data!B1751</f>
        <v>1</v>
      </c>
      <c r="L26" s="13">
        <f>data!B1782</f>
        <v>10</v>
      </c>
      <c r="M26" s="13">
        <f>data!B1812</f>
        <v>0</v>
      </c>
    </row>
    <row r="27" spans="1:13" x14ac:dyDescent="0.3">
      <c r="A27" s="6">
        <v>18</v>
      </c>
      <c r="B27" s="13">
        <f>data!B1479</f>
        <v>0</v>
      </c>
      <c r="C27" s="13">
        <f>data!B1510</f>
        <v>2</v>
      </c>
      <c r="D27" s="13">
        <f>data!B1538</f>
        <v>5</v>
      </c>
      <c r="E27" s="13">
        <f>data!B1569</f>
        <v>0</v>
      </c>
      <c r="F27" s="12">
        <f>data!B1599</f>
        <v>12</v>
      </c>
      <c r="G27" s="13">
        <f>data!B1630</f>
        <v>52</v>
      </c>
      <c r="H27" s="13">
        <f>data!B1660</f>
        <v>0</v>
      </c>
      <c r="I27" s="13">
        <f>data!B1691</f>
        <v>1</v>
      </c>
      <c r="J27" s="13">
        <f>data!B1722</f>
        <v>2</v>
      </c>
      <c r="K27" s="13">
        <f>data!B1752</f>
        <v>0</v>
      </c>
      <c r="L27" s="13">
        <f>data!B1783</f>
        <v>9</v>
      </c>
      <c r="M27" s="13">
        <f>data!B1813</f>
        <v>30</v>
      </c>
    </row>
    <row r="28" spans="1:13" x14ac:dyDescent="0.3">
      <c r="A28" s="6">
        <v>19</v>
      </c>
      <c r="B28" s="13">
        <f>data!B1480</f>
        <v>2</v>
      </c>
      <c r="C28" s="13">
        <f>data!B1511</f>
        <v>13</v>
      </c>
      <c r="D28" s="13">
        <f>data!B1539</f>
        <v>6</v>
      </c>
      <c r="E28" s="13">
        <f>data!B1570</f>
        <v>12</v>
      </c>
      <c r="F28" s="12">
        <f>data!B1600</f>
        <v>0</v>
      </c>
      <c r="G28" s="13">
        <f>data!B1631</f>
        <v>11</v>
      </c>
      <c r="H28" s="13">
        <f>data!B1661</f>
        <v>0</v>
      </c>
      <c r="I28" s="13">
        <f>data!B1692</f>
        <v>0</v>
      </c>
      <c r="J28" s="13">
        <f>data!B1723</f>
        <v>16</v>
      </c>
      <c r="K28" s="13">
        <f>data!B1753</f>
        <v>0</v>
      </c>
      <c r="L28" s="13">
        <f>data!B1784</f>
        <v>0</v>
      </c>
      <c r="M28" s="13">
        <f>data!B1814</f>
        <v>16</v>
      </c>
    </row>
    <row r="29" spans="1:13" x14ac:dyDescent="0.3">
      <c r="A29" s="6">
        <v>20</v>
      </c>
      <c r="B29" s="13">
        <f>data!B1481</f>
        <v>8</v>
      </c>
      <c r="C29" s="13">
        <f>data!B1512</f>
        <v>15</v>
      </c>
      <c r="D29" s="13">
        <f>data!B1540</f>
        <v>1</v>
      </c>
      <c r="E29" s="13">
        <f>data!B1571</f>
        <v>1</v>
      </c>
      <c r="F29" s="12">
        <f>data!B1601</f>
        <v>0</v>
      </c>
      <c r="G29" s="13">
        <f>data!B1632</f>
        <v>6</v>
      </c>
      <c r="H29" s="13">
        <f>data!B1662</f>
        <v>0</v>
      </c>
      <c r="I29" s="13">
        <f>data!B1693</f>
        <v>0</v>
      </c>
      <c r="J29" s="13">
        <f>data!B1724</f>
        <v>0</v>
      </c>
      <c r="K29" s="13">
        <f>data!B1754</f>
        <v>12</v>
      </c>
      <c r="L29" s="13">
        <f>data!B1785</f>
        <v>0</v>
      </c>
      <c r="M29" s="13">
        <f>data!B1815</f>
        <v>5</v>
      </c>
    </row>
    <row r="30" spans="1:13" x14ac:dyDescent="0.3">
      <c r="A30" s="6">
        <v>21</v>
      </c>
      <c r="B30" s="13">
        <f>data!B1482</f>
        <v>24</v>
      </c>
      <c r="C30" s="13">
        <f>data!B1513</f>
        <v>0</v>
      </c>
      <c r="D30" s="13">
        <f>data!B1541</f>
        <v>2</v>
      </c>
      <c r="E30" s="13">
        <f>data!B1572</f>
        <v>0</v>
      </c>
      <c r="F30" s="12">
        <f>data!B1602</f>
        <v>0</v>
      </c>
      <c r="G30" s="13">
        <f>data!B1633</f>
        <v>70</v>
      </c>
      <c r="H30" s="13">
        <f>data!B1663</f>
        <v>0</v>
      </c>
      <c r="I30" s="13">
        <f>data!B1694</f>
        <v>31</v>
      </c>
      <c r="J30" s="13">
        <f>data!B1725</f>
        <v>0</v>
      </c>
      <c r="K30" s="13">
        <f>data!B1755</f>
        <v>0</v>
      </c>
      <c r="L30" s="13">
        <f>data!B1786</f>
        <v>16</v>
      </c>
      <c r="M30" s="13">
        <f>data!B1816</f>
        <v>1</v>
      </c>
    </row>
    <row r="31" spans="1:13" x14ac:dyDescent="0.3">
      <c r="A31" s="6">
        <v>22</v>
      </c>
      <c r="B31" s="13">
        <f>data!B1483</f>
        <v>17</v>
      </c>
      <c r="C31" s="13">
        <f>data!B1514</f>
        <v>0</v>
      </c>
      <c r="D31" s="13">
        <f>data!B1542</f>
        <v>40</v>
      </c>
      <c r="E31" s="13">
        <f>data!B1573</f>
        <v>0</v>
      </c>
      <c r="F31" s="12">
        <f>data!B1603</f>
        <v>0</v>
      </c>
      <c r="G31" s="13">
        <f>data!B1634</f>
        <v>8</v>
      </c>
      <c r="H31" s="13">
        <f>data!B1664</f>
        <v>1</v>
      </c>
      <c r="I31" s="13">
        <f>data!B1695</f>
        <v>0</v>
      </c>
      <c r="J31" s="13">
        <f>data!B1726</f>
        <v>0</v>
      </c>
      <c r="K31" s="13">
        <f>data!B1756</f>
        <v>0</v>
      </c>
      <c r="L31" s="13">
        <f>data!B1787</f>
        <v>0</v>
      </c>
      <c r="M31" s="13">
        <f>data!B1817</f>
        <v>21</v>
      </c>
    </row>
    <row r="32" spans="1:13" x14ac:dyDescent="0.3">
      <c r="A32" s="6">
        <v>23</v>
      </c>
      <c r="B32" s="13">
        <f>data!B1484</f>
        <v>4</v>
      </c>
      <c r="C32" s="13">
        <f>data!B1515</f>
        <v>0</v>
      </c>
      <c r="D32" s="13">
        <f>data!B1543</f>
        <v>5</v>
      </c>
      <c r="E32" s="13">
        <f>data!B1574</f>
        <v>0</v>
      </c>
      <c r="F32" s="12">
        <f>data!B1604</f>
        <v>0</v>
      </c>
      <c r="G32" s="13">
        <f>data!B1635</f>
        <v>0</v>
      </c>
      <c r="H32" s="13">
        <f>data!B1665</f>
        <v>0</v>
      </c>
      <c r="I32" s="13">
        <f>data!B1696</f>
        <v>20</v>
      </c>
      <c r="J32" s="13">
        <f>data!B1727</f>
        <v>3</v>
      </c>
      <c r="K32" s="13">
        <f>data!B1757</f>
        <v>0</v>
      </c>
      <c r="L32" s="13">
        <f>data!B1788</f>
        <v>0</v>
      </c>
      <c r="M32" s="13">
        <f>data!B1818</f>
        <v>1</v>
      </c>
    </row>
    <row r="33" spans="1:14" x14ac:dyDescent="0.3">
      <c r="A33" s="6">
        <v>24</v>
      </c>
      <c r="B33" s="13">
        <f>data!B1485</f>
        <v>0</v>
      </c>
      <c r="C33" s="13">
        <f>data!B1516</f>
        <v>0</v>
      </c>
      <c r="D33" s="13">
        <f>data!B1544</f>
        <v>6</v>
      </c>
      <c r="E33" s="13">
        <f>data!B1575</f>
        <v>0</v>
      </c>
      <c r="F33" s="12">
        <f>data!B1605</f>
        <v>0</v>
      </c>
      <c r="G33" s="13">
        <f>data!B1636</f>
        <v>1</v>
      </c>
      <c r="H33" s="13">
        <f>data!B1666</f>
        <v>0</v>
      </c>
      <c r="I33" s="13">
        <f>data!B1697</f>
        <v>1</v>
      </c>
      <c r="J33" s="13">
        <f>data!B1728</f>
        <v>1</v>
      </c>
      <c r="K33" s="13">
        <f>data!B1758</f>
        <v>7</v>
      </c>
      <c r="L33" s="13">
        <f>data!B1789</f>
        <v>7</v>
      </c>
      <c r="M33" s="13">
        <f>data!B1819</f>
        <v>0</v>
      </c>
    </row>
    <row r="34" spans="1:14" x14ac:dyDescent="0.3">
      <c r="A34" s="6">
        <v>25</v>
      </c>
      <c r="B34" s="13">
        <f>data!B1486</f>
        <v>0</v>
      </c>
      <c r="C34" s="13">
        <f>data!B1517</f>
        <v>0</v>
      </c>
      <c r="D34" s="13">
        <f>data!B1545</f>
        <v>6</v>
      </c>
      <c r="E34" s="13">
        <f>data!B1576</f>
        <v>0</v>
      </c>
      <c r="F34" s="12">
        <f>data!B1606</f>
        <v>60</v>
      </c>
      <c r="G34" s="13">
        <f>data!B1637</f>
        <v>0</v>
      </c>
      <c r="H34" s="13">
        <f>data!B1667</f>
        <v>0</v>
      </c>
      <c r="I34" s="13">
        <f>data!B1698</f>
        <v>0</v>
      </c>
      <c r="J34" s="13">
        <f>data!B1729</f>
        <v>4</v>
      </c>
      <c r="K34" s="13">
        <f>data!B1759</f>
        <v>1</v>
      </c>
      <c r="L34" s="13">
        <f>data!B1790</f>
        <v>3</v>
      </c>
      <c r="M34" s="13">
        <f>data!B1820</f>
        <v>0</v>
      </c>
    </row>
    <row r="35" spans="1:14" x14ac:dyDescent="0.3">
      <c r="A35" s="6">
        <v>26</v>
      </c>
      <c r="B35" s="13">
        <f>data!B1487</f>
        <v>0</v>
      </c>
      <c r="C35" s="13">
        <f>data!B1518</f>
        <v>0</v>
      </c>
      <c r="D35" s="13">
        <f>data!B1546</f>
        <v>0</v>
      </c>
      <c r="E35" s="13">
        <f>data!B1577</f>
        <v>0</v>
      </c>
      <c r="F35" s="12">
        <f>data!B1607</f>
        <v>0</v>
      </c>
      <c r="G35" s="13">
        <f>data!B1638</f>
        <v>0</v>
      </c>
      <c r="H35" s="13">
        <f>data!B1668</f>
        <v>0</v>
      </c>
      <c r="I35" s="13">
        <f>data!B1699</f>
        <v>3</v>
      </c>
      <c r="J35" s="13">
        <f>data!B1730</f>
        <v>0</v>
      </c>
      <c r="K35" s="13">
        <f>data!B1760</f>
        <v>7</v>
      </c>
      <c r="L35" s="13">
        <f>data!B1791</f>
        <v>3</v>
      </c>
      <c r="M35" s="13">
        <f>data!B1821</f>
        <v>0</v>
      </c>
    </row>
    <row r="36" spans="1:14" x14ac:dyDescent="0.3">
      <c r="A36" s="6">
        <v>27</v>
      </c>
      <c r="B36" s="13">
        <f>data!B1488</f>
        <v>7</v>
      </c>
      <c r="C36" s="13">
        <f>data!B1519</f>
        <v>0</v>
      </c>
      <c r="D36" s="13">
        <f>data!B1547</f>
        <v>0</v>
      </c>
      <c r="E36" s="13">
        <f>data!B1578</f>
        <v>0</v>
      </c>
      <c r="F36" s="12">
        <f>data!B1608</f>
        <v>0</v>
      </c>
      <c r="G36" s="13">
        <f>data!B1639</f>
        <v>0</v>
      </c>
      <c r="H36" s="13">
        <f>data!B1669</f>
        <v>0</v>
      </c>
      <c r="I36" s="13">
        <f>data!B1700</f>
        <v>0</v>
      </c>
      <c r="J36" s="13">
        <f>data!B1731</f>
        <v>10</v>
      </c>
      <c r="K36" s="13">
        <f>data!B1761</f>
        <v>0</v>
      </c>
      <c r="L36" s="13">
        <f>data!B1792</f>
        <v>12</v>
      </c>
      <c r="M36" s="13">
        <f>data!B1822</f>
        <v>3</v>
      </c>
    </row>
    <row r="37" spans="1:14" x14ac:dyDescent="0.3">
      <c r="A37" s="6">
        <v>28</v>
      </c>
      <c r="B37" s="13">
        <f>data!B1489</f>
        <v>11</v>
      </c>
      <c r="C37" s="13">
        <f>data!B1520</f>
        <v>0</v>
      </c>
      <c r="D37" s="13">
        <f>data!B1548</f>
        <v>39</v>
      </c>
      <c r="E37" s="13">
        <f>data!B1579</f>
        <v>0</v>
      </c>
      <c r="F37" s="12">
        <f>data!B1609</f>
        <v>0</v>
      </c>
      <c r="G37" s="13">
        <f>data!B1640</f>
        <v>0</v>
      </c>
      <c r="H37" s="13">
        <f>data!B1670</f>
        <v>0</v>
      </c>
      <c r="I37" s="13">
        <f>data!B1701</f>
        <v>0</v>
      </c>
      <c r="J37" s="13">
        <f>data!B1732</f>
        <v>7</v>
      </c>
      <c r="K37" s="13">
        <f>data!B1762</f>
        <v>0</v>
      </c>
      <c r="L37" s="13">
        <f>data!B1793</f>
        <v>0</v>
      </c>
      <c r="M37" s="13">
        <f>data!B1823</f>
        <v>28</v>
      </c>
    </row>
    <row r="38" spans="1:14" x14ac:dyDescent="0.3">
      <c r="A38" s="6">
        <v>29</v>
      </c>
      <c r="B38" s="13">
        <f>data!B1490</f>
        <v>4</v>
      </c>
      <c r="C38" s="12">
        <v>0</v>
      </c>
      <c r="D38" s="13">
        <f>data!B1549</f>
        <v>14</v>
      </c>
      <c r="E38" s="13">
        <f>data!B1580</f>
        <v>0</v>
      </c>
      <c r="F38" s="12">
        <f>data!B1610</f>
        <v>15</v>
      </c>
      <c r="G38" s="13">
        <f>data!B1641</f>
        <v>0</v>
      </c>
      <c r="H38" s="13">
        <f>data!B1671</f>
        <v>0</v>
      </c>
      <c r="I38" s="13">
        <f>data!B1702</f>
        <v>0</v>
      </c>
      <c r="J38" s="13">
        <f>data!B1733</f>
        <v>0</v>
      </c>
      <c r="K38" s="13">
        <f>data!B1763</f>
        <v>0</v>
      </c>
      <c r="L38" s="13">
        <f>data!B1794</f>
        <v>0</v>
      </c>
      <c r="M38" s="13">
        <f>data!B1824</f>
        <v>0</v>
      </c>
    </row>
    <row r="39" spans="1:14" x14ac:dyDescent="0.3">
      <c r="A39" s="6">
        <v>30</v>
      </c>
      <c r="B39" s="13">
        <f>data!B1491</f>
        <v>0</v>
      </c>
      <c r="C39" s="12">
        <v>0</v>
      </c>
      <c r="D39" s="13">
        <f>data!B1550</f>
        <v>0</v>
      </c>
      <c r="E39" s="13">
        <f>data!B1581</f>
        <v>0</v>
      </c>
      <c r="F39" s="12">
        <f>data!B1611</f>
        <v>5</v>
      </c>
      <c r="G39" s="13">
        <f>data!B1642</f>
        <v>0</v>
      </c>
      <c r="H39" s="13">
        <f>data!B1672</f>
        <v>1</v>
      </c>
      <c r="I39" s="13">
        <f>data!B1703</f>
        <v>0</v>
      </c>
      <c r="J39" s="13">
        <f>data!B1734</f>
        <v>0</v>
      </c>
      <c r="K39" s="13">
        <f>data!B1764</f>
        <v>0</v>
      </c>
      <c r="L39" s="13">
        <f>data!B1795</f>
        <v>1</v>
      </c>
      <c r="M39" s="13">
        <f>data!B1825</f>
        <v>8</v>
      </c>
    </row>
    <row r="40" spans="1:14" x14ac:dyDescent="0.3">
      <c r="A40" s="6">
        <v>31</v>
      </c>
      <c r="B40" s="13">
        <f>data!B1492</f>
        <v>0</v>
      </c>
      <c r="C40" s="12">
        <v>0</v>
      </c>
      <c r="D40" s="13">
        <f>data!B1551</f>
        <v>0</v>
      </c>
      <c r="E40" s="12">
        <v>0</v>
      </c>
      <c r="F40" s="12">
        <f>data!B1612</f>
        <v>11</v>
      </c>
      <c r="G40" s="12">
        <v>0</v>
      </c>
      <c r="H40" s="13">
        <f>data!B1673</f>
        <v>0</v>
      </c>
      <c r="I40" s="13">
        <f>data!B1704</f>
        <v>1</v>
      </c>
      <c r="J40" s="12">
        <v>0</v>
      </c>
      <c r="K40" s="13">
        <f>data!B1765</f>
        <v>0</v>
      </c>
      <c r="L40" s="12">
        <v>0</v>
      </c>
      <c r="M40" s="13">
        <f>data!B1826</f>
        <v>3</v>
      </c>
    </row>
    <row r="41" spans="1:14" hidden="1" x14ac:dyDescent="0.3">
      <c r="A41" s="7" t="s">
        <v>19</v>
      </c>
      <c r="B41" s="8">
        <f>SUM(B10:B40)</f>
        <v>131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4" hidden="1" x14ac:dyDescent="0.3">
      <c r="A42" s="6" t="s">
        <v>20</v>
      </c>
      <c r="B42" s="8">
        <f>31-COUNTIF(B10:B40,0)</f>
        <v>18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4" hidden="1" x14ac:dyDescent="0.3">
      <c r="A43" s="6" t="s">
        <v>21</v>
      </c>
      <c r="B43" s="8">
        <f>MAX(B10:B40)</f>
        <v>24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0"/>
    </row>
    <row r="44" spans="1:14" x14ac:dyDescent="0.3">
      <c r="A44" s="3">
        <v>1</v>
      </c>
      <c r="B44" s="2">
        <f>SUM(B10:B24)</f>
        <v>23</v>
      </c>
      <c r="C44" s="2">
        <f t="shared" ref="C44:M44" si="0">SUM(C10:C24)</f>
        <v>85</v>
      </c>
      <c r="D44" s="2">
        <f t="shared" si="0"/>
        <v>84</v>
      </c>
      <c r="E44" s="2">
        <f t="shared" si="0"/>
        <v>87</v>
      </c>
      <c r="F44" s="2">
        <f t="shared" si="0"/>
        <v>158</v>
      </c>
      <c r="G44" s="2">
        <f t="shared" si="0"/>
        <v>119</v>
      </c>
      <c r="H44" s="2">
        <f t="shared" si="0"/>
        <v>47</v>
      </c>
      <c r="I44" s="2">
        <f t="shared" si="0"/>
        <v>66</v>
      </c>
      <c r="J44" s="2">
        <f t="shared" si="0"/>
        <v>28</v>
      </c>
      <c r="K44" s="2">
        <f t="shared" si="0"/>
        <v>17</v>
      </c>
      <c r="L44" s="2">
        <f t="shared" si="0"/>
        <v>68</v>
      </c>
      <c r="M44" s="2">
        <f t="shared" si="0"/>
        <v>38</v>
      </c>
    </row>
    <row r="45" spans="1:14" x14ac:dyDescent="0.3">
      <c r="A45" s="3">
        <v>2</v>
      </c>
      <c r="B45" s="2">
        <f>SUM(B25:B40)</f>
        <v>108</v>
      </c>
      <c r="C45" s="2">
        <f t="shared" ref="C45:M45" si="1">SUM(C25:C40)</f>
        <v>45</v>
      </c>
      <c r="D45" s="2">
        <f t="shared" si="1"/>
        <v>139</v>
      </c>
      <c r="E45" s="2">
        <f t="shared" si="1"/>
        <v>17</v>
      </c>
      <c r="F45" s="2">
        <f t="shared" si="1"/>
        <v>112</v>
      </c>
      <c r="G45" s="2">
        <f t="shared" si="1"/>
        <v>164</v>
      </c>
      <c r="H45" s="2">
        <f t="shared" si="1"/>
        <v>2</v>
      </c>
      <c r="I45" s="2">
        <f t="shared" si="1"/>
        <v>76</v>
      </c>
      <c r="J45" s="2">
        <f t="shared" si="1"/>
        <v>43</v>
      </c>
      <c r="K45" s="2">
        <f t="shared" si="1"/>
        <v>29</v>
      </c>
      <c r="L45" s="2">
        <f t="shared" si="1"/>
        <v>80</v>
      </c>
      <c r="M45" s="2">
        <f t="shared" si="1"/>
        <v>119</v>
      </c>
    </row>
    <row r="46" spans="1:14" customFormat="1" x14ac:dyDescent="0.3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 customFormat="1" hidden="1" x14ac:dyDescent="0.3">
      <c r="A47" s="24" t="s">
        <v>31</v>
      </c>
      <c r="B47" s="2">
        <f>15-COUNTIF(B10:B24,0)</f>
        <v>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customFormat="1" hidden="1" x14ac:dyDescent="0.3">
      <c r="A48" s="24" t="s">
        <v>32</v>
      </c>
      <c r="B48" s="2">
        <f>16-COUNTIF(B25:B40,0)</f>
        <v>10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customFormat="1" x14ac:dyDescent="0.3">
      <c r="A49" s="1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customFormat="1" x14ac:dyDescent="0.3">
      <c r="A50" t="s">
        <v>22</v>
      </c>
      <c r="B50" s="1"/>
    </row>
    <row r="51" spans="1:13" customFormat="1" x14ac:dyDescent="0.3">
      <c r="A51" t="s">
        <v>25</v>
      </c>
      <c r="B51" s="1"/>
    </row>
    <row r="52" spans="1:13" customFormat="1" x14ac:dyDescent="0.3">
      <c r="A52" t="s">
        <v>23</v>
      </c>
      <c r="B52" s="1"/>
    </row>
    <row r="53" spans="1:13" customFormat="1" x14ac:dyDescent="0.3">
      <c r="A53" t="s">
        <v>24</v>
      </c>
      <c r="B53" s="1"/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B8:M8"/>
    <mergeCell ref="C2:G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53"/>
  <sheetViews>
    <sheetView topLeftCell="A4" zoomScale="115" zoomScaleNormal="115" workbookViewId="0">
      <selection activeCell="J57" sqref="J57"/>
    </sheetView>
  </sheetViews>
  <sheetFormatPr defaultColWidth="9.109375" defaultRowHeight="14.4" x14ac:dyDescent="0.3"/>
  <cols>
    <col min="1" max="1" width="21.33203125" style="4" customWidth="1"/>
    <col min="2" max="2" width="13" style="5" customWidth="1"/>
    <col min="3" max="5" width="10.5546875" style="4" bestFit="1" customWidth="1"/>
    <col min="6" max="6" width="9.5546875" style="4" bestFit="1" customWidth="1"/>
    <col min="7" max="8" width="10.5546875" style="4" bestFit="1" customWidth="1"/>
    <col min="9" max="9" width="9.5546875" style="4" bestFit="1" customWidth="1"/>
    <col min="10" max="13" width="10.5546875" style="4" bestFit="1" customWidth="1"/>
    <col min="14" max="16384" width="9.109375" style="4"/>
  </cols>
  <sheetData>
    <row r="1" spans="1:13" x14ac:dyDescent="0.3">
      <c r="B1" s="19" t="s">
        <v>0</v>
      </c>
      <c r="C1" s="18" t="s">
        <v>29</v>
      </c>
      <c r="D1" s="18"/>
      <c r="E1" s="18"/>
      <c r="F1" s="18"/>
      <c r="G1" s="18"/>
      <c r="H1" s="9"/>
      <c r="I1" s="9"/>
      <c r="J1" s="9"/>
      <c r="K1" s="9"/>
      <c r="L1" s="9"/>
      <c r="M1" s="9"/>
    </row>
    <row r="2" spans="1:13" x14ac:dyDescent="0.3">
      <c r="B2" s="19" t="s">
        <v>1</v>
      </c>
      <c r="C2" s="66" t="s">
        <v>27</v>
      </c>
      <c r="D2" s="66"/>
      <c r="E2" s="66"/>
      <c r="F2" s="66"/>
      <c r="G2" s="66"/>
      <c r="H2" s="9"/>
      <c r="I2" s="9"/>
      <c r="J2" s="9"/>
      <c r="K2" s="9"/>
      <c r="L2" s="9"/>
      <c r="M2" s="9"/>
    </row>
    <row r="3" spans="1:13" x14ac:dyDescent="0.3">
      <c r="B3" s="19" t="s">
        <v>2</v>
      </c>
      <c r="C3" s="14" t="s">
        <v>30</v>
      </c>
      <c r="D3" s="18"/>
      <c r="E3" s="18"/>
      <c r="F3" s="18"/>
      <c r="G3" s="18"/>
      <c r="H3" s="9"/>
      <c r="I3" s="9"/>
      <c r="J3" s="9"/>
      <c r="K3" s="9"/>
      <c r="L3" s="9"/>
      <c r="M3" s="9"/>
    </row>
    <row r="4" spans="1:13" x14ac:dyDescent="0.3">
      <c r="B4" s="19" t="s">
        <v>3</v>
      </c>
      <c r="C4" s="14" t="s">
        <v>28</v>
      </c>
      <c r="D4" s="18"/>
      <c r="E4" s="18"/>
      <c r="F4" s="18"/>
      <c r="G4" s="18"/>
      <c r="H4" s="9"/>
      <c r="I4" s="9"/>
      <c r="J4" s="9"/>
      <c r="K4" s="9"/>
      <c r="L4" s="9"/>
      <c r="M4" s="9"/>
    </row>
    <row r="5" spans="1:13" x14ac:dyDescent="0.3">
      <c r="B5" s="19" t="s">
        <v>4</v>
      </c>
      <c r="C5" s="18" t="s">
        <v>28</v>
      </c>
      <c r="D5" s="18"/>
      <c r="E5" s="18"/>
      <c r="F5" s="18"/>
      <c r="G5" s="18"/>
      <c r="H5" s="9"/>
      <c r="I5" s="9"/>
      <c r="J5" s="9"/>
      <c r="K5" s="9"/>
      <c r="L5" s="9"/>
      <c r="M5" s="9"/>
    </row>
    <row r="6" spans="1:13" x14ac:dyDescent="0.3"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"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3">
      <c r="A8" s="64" t="s">
        <v>5</v>
      </c>
      <c r="B8" s="65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3">
      <c r="A9" s="64"/>
      <c r="B9" s="10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</row>
    <row r="10" spans="1:13" s="5" customFormat="1" x14ac:dyDescent="0.3">
      <c r="A10" s="7">
        <v>1</v>
      </c>
      <c r="B10" s="15">
        <f>data!B1827</f>
        <v>0</v>
      </c>
      <c r="C10" s="15">
        <f>data!B1858</f>
        <v>0</v>
      </c>
      <c r="D10" s="15">
        <f>data!B1886</f>
        <v>0</v>
      </c>
      <c r="E10" s="15">
        <f>data!B1917</f>
        <v>0</v>
      </c>
      <c r="F10" s="12">
        <f>data!B1947</f>
        <v>0</v>
      </c>
      <c r="G10" s="15">
        <f>data!B1978</f>
        <v>3</v>
      </c>
      <c r="H10" s="15">
        <f>data!B2008</f>
        <v>0</v>
      </c>
      <c r="I10" s="15">
        <f>data!B2039</f>
        <v>0</v>
      </c>
      <c r="J10" s="15">
        <f>data!B2070</f>
        <v>0</v>
      </c>
      <c r="K10" s="15">
        <f>data!B2100</f>
        <v>0</v>
      </c>
      <c r="L10" s="15">
        <f>data!B2131</f>
        <v>0</v>
      </c>
      <c r="M10" s="15">
        <f>data!B2161</f>
        <v>3</v>
      </c>
    </row>
    <row r="11" spans="1:13" s="5" customFormat="1" x14ac:dyDescent="0.3">
      <c r="A11" s="7">
        <v>2</v>
      </c>
      <c r="B11" s="15">
        <f>data!B1828</f>
        <v>6</v>
      </c>
      <c r="C11" s="15">
        <f>data!B1859</f>
        <v>0</v>
      </c>
      <c r="D11" s="15">
        <f>data!B1887</f>
        <v>4</v>
      </c>
      <c r="E11" s="15">
        <f>data!B1918</f>
        <v>1</v>
      </c>
      <c r="F11" s="12">
        <f>data!B1948</f>
        <v>94</v>
      </c>
      <c r="G11" s="15">
        <f>data!B1979</f>
        <v>0</v>
      </c>
      <c r="H11" s="15">
        <f>data!B2009</f>
        <v>0</v>
      </c>
      <c r="I11" s="15">
        <f>data!B2040</f>
        <v>0</v>
      </c>
      <c r="J11" s="15">
        <f>data!B2071</f>
        <v>0</v>
      </c>
      <c r="K11" s="15">
        <f>data!B2101</f>
        <v>1</v>
      </c>
      <c r="L11" s="15">
        <f>data!B2132</f>
        <v>11</v>
      </c>
      <c r="M11" s="15">
        <f>data!B2162</f>
        <v>0</v>
      </c>
    </row>
    <row r="12" spans="1:13" s="5" customFormat="1" x14ac:dyDescent="0.3">
      <c r="A12" s="7">
        <v>3</v>
      </c>
      <c r="B12" s="15">
        <f>data!B1829</f>
        <v>0</v>
      </c>
      <c r="C12" s="15">
        <f>data!B1860</f>
        <v>28</v>
      </c>
      <c r="D12" s="15">
        <f>data!B1888</f>
        <v>2</v>
      </c>
      <c r="E12" s="15">
        <f>data!B1919</f>
        <v>13</v>
      </c>
      <c r="F12" s="12">
        <f>data!B1949</f>
        <v>1</v>
      </c>
      <c r="G12" s="15">
        <f>data!B1980</f>
        <v>7</v>
      </c>
      <c r="H12" s="15">
        <f>data!B2010</f>
        <v>0</v>
      </c>
      <c r="I12" s="15">
        <f>data!B2041</f>
        <v>0</v>
      </c>
      <c r="J12" s="15">
        <f>data!B2072</f>
        <v>0</v>
      </c>
      <c r="K12" s="15">
        <f>data!B2102</f>
        <v>0</v>
      </c>
      <c r="L12" s="15">
        <f>data!B2133</f>
        <v>9</v>
      </c>
      <c r="M12" s="15">
        <f>data!B2163</f>
        <v>0</v>
      </c>
    </row>
    <row r="13" spans="1:13" s="5" customFormat="1" x14ac:dyDescent="0.3">
      <c r="A13" s="7">
        <v>4</v>
      </c>
      <c r="B13" s="15">
        <f>data!B1830</f>
        <v>38</v>
      </c>
      <c r="C13" s="15">
        <f>data!B1861</f>
        <v>12</v>
      </c>
      <c r="D13" s="15">
        <f>data!B1889</f>
        <v>2</v>
      </c>
      <c r="E13" s="15">
        <f>data!B1920</f>
        <v>3</v>
      </c>
      <c r="F13" s="12">
        <f>data!B1950</f>
        <v>0</v>
      </c>
      <c r="G13" s="15">
        <f>data!B1981</f>
        <v>15</v>
      </c>
      <c r="H13" s="15">
        <f>data!B2011</f>
        <v>0</v>
      </c>
      <c r="I13" s="15">
        <f>data!B2042</f>
        <v>0</v>
      </c>
      <c r="J13" s="15">
        <f>data!B2073</f>
        <v>0</v>
      </c>
      <c r="K13" s="15">
        <f>data!B2103</f>
        <v>0</v>
      </c>
      <c r="L13" s="15">
        <f>data!B2134</f>
        <v>9</v>
      </c>
      <c r="M13" s="15">
        <f>data!B2164</f>
        <v>7</v>
      </c>
    </row>
    <row r="14" spans="1:13" s="5" customFormat="1" x14ac:dyDescent="0.3">
      <c r="A14" s="7">
        <v>5</v>
      </c>
      <c r="B14" s="15">
        <f>data!B1831</f>
        <v>0</v>
      </c>
      <c r="C14" s="15">
        <f>data!B1862</f>
        <v>0</v>
      </c>
      <c r="D14" s="15">
        <f>data!B1890</f>
        <v>0</v>
      </c>
      <c r="E14" s="15">
        <f>data!B1921</f>
        <v>10</v>
      </c>
      <c r="F14" s="12">
        <f>data!B1951</f>
        <v>0</v>
      </c>
      <c r="G14" s="15">
        <f>data!B1982</f>
        <v>0</v>
      </c>
      <c r="H14" s="15">
        <f>data!B2012</f>
        <v>0</v>
      </c>
      <c r="I14" s="15">
        <f>data!B2043</f>
        <v>0</v>
      </c>
      <c r="J14" s="15">
        <f>data!B2074</f>
        <v>0</v>
      </c>
      <c r="K14" s="15">
        <f>data!B2104</f>
        <v>0</v>
      </c>
      <c r="L14" s="15">
        <f>data!B2135</f>
        <v>0</v>
      </c>
      <c r="M14" s="15">
        <f>data!B2165</f>
        <v>0</v>
      </c>
    </row>
    <row r="15" spans="1:13" s="5" customFormat="1" x14ac:dyDescent="0.3">
      <c r="A15" s="7">
        <v>6</v>
      </c>
      <c r="B15" s="15">
        <f>data!B1832</f>
        <v>1</v>
      </c>
      <c r="C15" s="15">
        <f>data!B1863</f>
        <v>0</v>
      </c>
      <c r="D15" s="15">
        <f>data!B1891</f>
        <v>0</v>
      </c>
      <c r="E15" s="15">
        <f>data!B1922</f>
        <v>0</v>
      </c>
      <c r="F15" s="12">
        <f>data!B1952</f>
        <v>9</v>
      </c>
      <c r="G15" s="15">
        <f>data!B1983</f>
        <v>0</v>
      </c>
      <c r="H15" s="15">
        <f>data!B2013</f>
        <v>0</v>
      </c>
      <c r="I15" s="15">
        <f>data!B2044</f>
        <v>0</v>
      </c>
      <c r="J15" s="15">
        <f>data!B2075</f>
        <v>0</v>
      </c>
      <c r="K15" s="15">
        <f>data!B2105</f>
        <v>0</v>
      </c>
      <c r="L15" s="15">
        <f>data!B2136</f>
        <v>0</v>
      </c>
      <c r="M15" s="15">
        <f>data!B2166</f>
        <v>0</v>
      </c>
    </row>
    <row r="16" spans="1:13" s="5" customFormat="1" x14ac:dyDescent="0.3">
      <c r="A16" s="7">
        <v>7</v>
      </c>
      <c r="B16" s="15">
        <f>data!B1833</f>
        <v>0</v>
      </c>
      <c r="C16" s="15">
        <f>data!B1864</f>
        <v>0</v>
      </c>
      <c r="D16" s="15">
        <f>data!B1892</f>
        <v>7</v>
      </c>
      <c r="E16" s="15">
        <f>data!B1923</f>
        <v>0</v>
      </c>
      <c r="F16" s="12">
        <f>data!B1953</f>
        <v>0</v>
      </c>
      <c r="G16" s="15">
        <f>data!B1984</f>
        <v>0</v>
      </c>
      <c r="H16" s="15">
        <f>data!B2014</f>
        <v>0</v>
      </c>
      <c r="I16" s="15">
        <f>data!B2045</f>
        <v>0</v>
      </c>
      <c r="J16" s="15">
        <f>data!B2076</f>
        <v>0</v>
      </c>
      <c r="K16" s="15">
        <f>data!B2106</f>
        <v>0</v>
      </c>
      <c r="L16" s="15">
        <f>data!B2137</f>
        <v>0</v>
      </c>
      <c r="M16" s="15">
        <f>data!B2167</f>
        <v>9</v>
      </c>
    </row>
    <row r="17" spans="1:13" s="5" customFormat="1" x14ac:dyDescent="0.3">
      <c r="A17" s="7">
        <v>8</v>
      </c>
      <c r="B17" s="15">
        <f>data!B1834</f>
        <v>4</v>
      </c>
      <c r="C17" s="15">
        <f>data!B1865</f>
        <v>0</v>
      </c>
      <c r="D17" s="15">
        <f>data!B1893</f>
        <v>0</v>
      </c>
      <c r="E17" s="15">
        <f>data!B1924</f>
        <v>0</v>
      </c>
      <c r="F17" s="12">
        <f>data!B1954</f>
        <v>0</v>
      </c>
      <c r="G17" s="15">
        <f>data!B1985</f>
        <v>5</v>
      </c>
      <c r="H17" s="15">
        <f>data!B2015</f>
        <v>0</v>
      </c>
      <c r="I17" s="15">
        <f>data!B2046</f>
        <v>0</v>
      </c>
      <c r="J17" s="15">
        <f>data!B2077</f>
        <v>0</v>
      </c>
      <c r="K17" s="15">
        <f>data!B2107</f>
        <v>0</v>
      </c>
      <c r="L17" s="15">
        <f>data!B2138</f>
        <v>5</v>
      </c>
      <c r="M17" s="15">
        <f>data!B2168</f>
        <v>0</v>
      </c>
    </row>
    <row r="18" spans="1:13" s="5" customFormat="1" x14ac:dyDescent="0.3">
      <c r="A18" s="7">
        <v>9</v>
      </c>
      <c r="B18" s="15">
        <f>data!B1835</f>
        <v>0</v>
      </c>
      <c r="C18" s="15">
        <f>data!B1866</f>
        <v>0</v>
      </c>
      <c r="D18" s="15">
        <f>data!B1894</f>
        <v>0</v>
      </c>
      <c r="E18" s="15">
        <f>data!B1925</f>
        <v>5</v>
      </c>
      <c r="F18" s="12">
        <f>data!B1955</f>
        <v>0</v>
      </c>
      <c r="G18" s="15">
        <f>data!B1986</f>
        <v>0</v>
      </c>
      <c r="H18" s="15">
        <f>data!B2016</f>
        <v>0</v>
      </c>
      <c r="I18" s="15">
        <f>data!B2047</f>
        <v>0</v>
      </c>
      <c r="J18" s="15">
        <f>data!B2078</f>
        <v>0</v>
      </c>
      <c r="K18" s="15">
        <f>data!B2108</f>
        <v>0</v>
      </c>
      <c r="L18" s="15">
        <f>data!B2139</f>
        <v>33</v>
      </c>
      <c r="M18" s="15">
        <f>data!B2169</f>
        <v>2</v>
      </c>
    </row>
    <row r="19" spans="1:13" s="5" customFormat="1" x14ac:dyDescent="0.3">
      <c r="A19" s="7">
        <v>10</v>
      </c>
      <c r="B19" s="15">
        <f>data!B1836</f>
        <v>0</v>
      </c>
      <c r="C19" s="15">
        <f>data!B1867</f>
        <v>1</v>
      </c>
      <c r="D19" s="15">
        <f>data!B1895</f>
        <v>0</v>
      </c>
      <c r="E19" s="15">
        <f>data!B1926</f>
        <v>0</v>
      </c>
      <c r="F19" s="12">
        <f>data!B1956</f>
        <v>0</v>
      </c>
      <c r="G19" s="15">
        <f>data!B1987</f>
        <v>4</v>
      </c>
      <c r="H19" s="15">
        <f>data!B2017</f>
        <v>0</v>
      </c>
      <c r="I19" s="15">
        <f>data!B2048</f>
        <v>0</v>
      </c>
      <c r="J19" s="15">
        <f>data!B2079</f>
        <v>0</v>
      </c>
      <c r="K19" s="15">
        <f>data!B2109</f>
        <v>1</v>
      </c>
      <c r="L19" s="15">
        <f>data!B2140</f>
        <v>0</v>
      </c>
      <c r="M19" s="15">
        <f>data!B2170</f>
        <v>0</v>
      </c>
    </row>
    <row r="20" spans="1:13" s="5" customFormat="1" x14ac:dyDescent="0.3">
      <c r="A20" s="7">
        <v>11</v>
      </c>
      <c r="B20" s="15">
        <f>data!B1837</f>
        <v>1</v>
      </c>
      <c r="C20" s="15">
        <f>data!B1868</f>
        <v>0</v>
      </c>
      <c r="D20" s="15">
        <f>data!B1896</f>
        <v>0</v>
      </c>
      <c r="E20" s="15">
        <f>data!B1927</f>
        <v>1</v>
      </c>
      <c r="F20" s="12">
        <f>data!B1957</f>
        <v>3</v>
      </c>
      <c r="G20" s="15">
        <f>data!B1988</f>
        <v>0</v>
      </c>
      <c r="H20" s="15">
        <f>data!B2018</f>
        <v>0</v>
      </c>
      <c r="I20" s="15">
        <f>data!B2049</f>
        <v>0</v>
      </c>
      <c r="J20" s="15">
        <f>data!B2080</f>
        <v>0</v>
      </c>
      <c r="K20" s="15">
        <f>data!B2110</f>
        <v>0</v>
      </c>
      <c r="L20" s="15">
        <f>data!B2141</f>
        <v>1</v>
      </c>
      <c r="M20" s="15">
        <f>data!B2171</f>
        <v>1</v>
      </c>
    </row>
    <row r="21" spans="1:13" s="5" customFormat="1" x14ac:dyDescent="0.3">
      <c r="A21" s="7">
        <v>12</v>
      </c>
      <c r="B21" s="15">
        <f>data!B1838</f>
        <v>18</v>
      </c>
      <c r="C21" s="15">
        <f>data!B1869</f>
        <v>6</v>
      </c>
      <c r="D21" s="15">
        <f>data!B1897</f>
        <v>14</v>
      </c>
      <c r="E21" s="15">
        <f>data!B1928</f>
        <v>11</v>
      </c>
      <c r="F21" s="12">
        <f>data!B1958</f>
        <v>5</v>
      </c>
      <c r="G21" s="15">
        <f>data!B1989</f>
        <v>3</v>
      </c>
      <c r="H21" s="15">
        <f>data!B2019</f>
        <v>0</v>
      </c>
      <c r="I21" s="15">
        <f>data!B2050</f>
        <v>0</v>
      </c>
      <c r="J21" s="15">
        <f>data!B2081</f>
        <v>0</v>
      </c>
      <c r="K21" s="15">
        <f>data!B2111</f>
        <v>0</v>
      </c>
      <c r="L21" s="15">
        <f>data!B2142</f>
        <v>0</v>
      </c>
      <c r="M21" s="15">
        <f>data!B2172</f>
        <v>5</v>
      </c>
    </row>
    <row r="22" spans="1:13" s="5" customFormat="1" x14ac:dyDescent="0.3">
      <c r="A22" s="7">
        <v>13</v>
      </c>
      <c r="B22" s="15">
        <f>data!B1839</f>
        <v>0</v>
      </c>
      <c r="C22" s="15">
        <f>data!B1870</f>
        <v>4</v>
      </c>
      <c r="D22" s="15">
        <f>data!B1898</f>
        <v>0</v>
      </c>
      <c r="E22" s="15">
        <f>data!B1929</f>
        <v>58</v>
      </c>
      <c r="F22" s="12">
        <f>data!B1959</f>
        <v>0</v>
      </c>
      <c r="G22" s="15">
        <f>data!B1990</f>
        <v>0</v>
      </c>
      <c r="H22" s="15">
        <f>data!B2020</f>
        <v>0</v>
      </c>
      <c r="I22" s="15">
        <f>data!B2051</f>
        <v>0</v>
      </c>
      <c r="J22" s="15">
        <f>data!B2082</f>
        <v>0</v>
      </c>
      <c r="K22" s="15">
        <f>data!B2112</f>
        <v>0</v>
      </c>
      <c r="L22" s="15">
        <f>data!B2143</f>
        <v>0</v>
      </c>
      <c r="M22" s="15">
        <f>data!B2173</f>
        <v>14</v>
      </c>
    </row>
    <row r="23" spans="1:13" s="5" customFormat="1" x14ac:dyDescent="0.3">
      <c r="A23" s="7">
        <v>14</v>
      </c>
      <c r="B23" s="15">
        <f>data!B1840</f>
        <v>0</v>
      </c>
      <c r="C23" s="15">
        <f>data!B1871</f>
        <v>0</v>
      </c>
      <c r="D23" s="15">
        <f>data!B1899</f>
        <v>0</v>
      </c>
      <c r="E23" s="15">
        <f>data!B1930</f>
        <v>3</v>
      </c>
      <c r="F23" s="12">
        <f>data!B1960</f>
        <v>0</v>
      </c>
      <c r="G23" s="15">
        <f>data!B1991</f>
        <v>33</v>
      </c>
      <c r="H23" s="15">
        <f>data!B2021</f>
        <v>1</v>
      </c>
      <c r="I23" s="15">
        <f>data!B2052</f>
        <v>0</v>
      </c>
      <c r="J23" s="15">
        <f>data!B2083</f>
        <v>0</v>
      </c>
      <c r="K23" s="15">
        <f>data!B2113</f>
        <v>0</v>
      </c>
      <c r="L23" s="15">
        <f>data!B2144</f>
        <v>26</v>
      </c>
      <c r="M23" s="15">
        <f>data!B2174</f>
        <v>0</v>
      </c>
    </row>
    <row r="24" spans="1:13" s="5" customFormat="1" x14ac:dyDescent="0.3">
      <c r="A24" s="7">
        <v>15</v>
      </c>
      <c r="B24" s="15">
        <f>data!B1841</f>
        <v>2</v>
      </c>
      <c r="C24" s="15">
        <f>data!B1872</f>
        <v>0</v>
      </c>
      <c r="D24" s="15">
        <f>data!B1900</f>
        <v>0</v>
      </c>
      <c r="E24" s="15">
        <f>data!B1931</f>
        <v>0</v>
      </c>
      <c r="F24" s="12">
        <f>data!B1961</f>
        <v>0</v>
      </c>
      <c r="G24" s="15">
        <f>data!B1992</f>
        <v>0</v>
      </c>
      <c r="H24" s="15">
        <f>data!B2022</f>
        <v>0</v>
      </c>
      <c r="I24" s="15">
        <f>data!B2053</f>
        <v>0</v>
      </c>
      <c r="J24" s="15">
        <f>data!B2084</f>
        <v>0</v>
      </c>
      <c r="K24" s="15">
        <f>data!B2114</f>
        <v>0</v>
      </c>
      <c r="L24" s="15">
        <f>data!B2145</f>
        <v>0</v>
      </c>
      <c r="M24" s="15">
        <f>data!B2175</f>
        <v>0</v>
      </c>
    </row>
    <row r="25" spans="1:13" s="5" customFormat="1" x14ac:dyDescent="0.3">
      <c r="A25" s="7">
        <v>16</v>
      </c>
      <c r="B25" s="15">
        <f>data!B1842</f>
        <v>0</v>
      </c>
      <c r="C25" s="15">
        <f>data!B1873</f>
        <v>0</v>
      </c>
      <c r="D25" s="15">
        <f>data!B1901</f>
        <v>1</v>
      </c>
      <c r="E25" s="15">
        <f>data!B1932</f>
        <v>10</v>
      </c>
      <c r="F25" s="12">
        <f>data!B1962</f>
        <v>0</v>
      </c>
      <c r="G25" s="15">
        <f>data!B1993</f>
        <v>24</v>
      </c>
      <c r="H25" s="15">
        <f>data!B2023</f>
        <v>0</v>
      </c>
      <c r="I25" s="15">
        <f>data!B2054</f>
        <v>0</v>
      </c>
      <c r="J25" s="15">
        <f>data!B2085</f>
        <v>0</v>
      </c>
      <c r="K25" s="15">
        <f>data!B2115</f>
        <v>0</v>
      </c>
      <c r="L25" s="15">
        <f>data!B2146</f>
        <v>0</v>
      </c>
      <c r="M25" s="15">
        <f>data!B2176</f>
        <v>0</v>
      </c>
    </row>
    <row r="26" spans="1:13" s="5" customFormat="1" x14ac:dyDescent="0.3">
      <c r="A26" s="7">
        <v>17</v>
      </c>
      <c r="B26" s="15">
        <f>data!B1843</f>
        <v>4</v>
      </c>
      <c r="C26" s="15">
        <f>data!B1874</f>
        <v>0</v>
      </c>
      <c r="D26" s="15">
        <f>data!B1902</f>
        <v>0</v>
      </c>
      <c r="E26" s="15">
        <f>data!B1933</f>
        <v>0</v>
      </c>
      <c r="F26" s="12">
        <f>data!B1963</f>
        <v>0</v>
      </c>
      <c r="G26" s="15">
        <f>data!B1994</f>
        <v>24</v>
      </c>
      <c r="H26" s="15">
        <f>data!B2024</f>
        <v>0</v>
      </c>
      <c r="I26" s="15">
        <f>data!B2055</f>
        <v>0</v>
      </c>
      <c r="J26" s="15">
        <f>data!B2086</f>
        <v>9</v>
      </c>
      <c r="K26" s="15">
        <f>data!B2116</f>
        <v>0</v>
      </c>
      <c r="L26" s="15">
        <f>data!B2147</f>
        <v>1</v>
      </c>
      <c r="M26" s="15">
        <f>data!B2177</f>
        <v>0</v>
      </c>
    </row>
    <row r="27" spans="1:13" s="5" customFormat="1" x14ac:dyDescent="0.3">
      <c r="A27" s="7">
        <v>18</v>
      </c>
      <c r="B27" s="15">
        <f>data!B1844</f>
        <v>4</v>
      </c>
      <c r="C27" s="15">
        <f>data!B1875</f>
        <v>16</v>
      </c>
      <c r="D27" s="15">
        <f>data!B1903</f>
        <v>4</v>
      </c>
      <c r="E27" s="15">
        <f>data!B1934</f>
        <v>7</v>
      </c>
      <c r="F27" s="12">
        <f>data!B1964</f>
        <v>0</v>
      </c>
      <c r="G27" s="15">
        <f>data!B1995</f>
        <v>5</v>
      </c>
      <c r="H27" s="15">
        <f>data!B2025</f>
        <v>0</v>
      </c>
      <c r="I27" s="15">
        <f>data!B2056</f>
        <v>0</v>
      </c>
      <c r="J27" s="15">
        <f>data!B2087</f>
        <v>0</v>
      </c>
      <c r="K27" s="15">
        <f>data!B2117</f>
        <v>0</v>
      </c>
      <c r="L27" s="15">
        <f>data!B2148</f>
        <v>5</v>
      </c>
      <c r="M27" s="15">
        <f>data!B2178</f>
        <v>6</v>
      </c>
    </row>
    <row r="28" spans="1:13" s="5" customFormat="1" x14ac:dyDescent="0.3">
      <c r="A28" s="7">
        <v>19</v>
      </c>
      <c r="B28" s="15">
        <f>data!B1845</f>
        <v>12</v>
      </c>
      <c r="C28" s="15">
        <f>data!B1876</f>
        <v>0</v>
      </c>
      <c r="D28" s="15">
        <f>data!B1904</f>
        <v>3</v>
      </c>
      <c r="E28" s="15">
        <f>data!B1935</f>
        <v>4</v>
      </c>
      <c r="F28" s="12">
        <f>data!B1965</f>
        <v>13</v>
      </c>
      <c r="G28" s="15">
        <f>data!B1996</f>
        <v>2</v>
      </c>
      <c r="H28" s="15">
        <f>data!B2026</f>
        <v>0</v>
      </c>
      <c r="I28" s="15">
        <f>data!B2057</f>
        <v>0</v>
      </c>
      <c r="J28" s="15">
        <f>data!B2088</f>
        <v>0</v>
      </c>
      <c r="K28" s="15">
        <f>data!B2118</f>
        <v>0</v>
      </c>
      <c r="L28" s="15">
        <f>data!B2149</f>
        <v>2</v>
      </c>
      <c r="M28" s="15">
        <f>data!B2179</f>
        <v>27</v>
      </c>
    </row>
    <row r="29" spans="1:13" s="5" customFormat="1" x14ac:dyDescent="0.3">
      <c r="A29" s="7">
        <v>20</v>
      </c>
      <c r="B29" s="15">
        <f>data!B1846</f>
        <v>0</v>
      </c>
      <c r="C29" s="15">
        <f>data!B1877</f>
        <v>7</v>
      </c>
      <c r="D29" s="15">
        <f>data!B1905</f>
        <v>0</v>
      </c>
      <c r="E29" s="15">
        <f>data!B1936</f>
        <v>9</v>
      </c>
      <c r="F29" s="12">
        <f>data!B1966</f>
        <v>0</v>
      </c>
      <c r="G29" s="15">
        <f>data!B1997</f>
        <v>42</v>
      </c>
      <c r="H29" s="15">
        <f>data!B2027</f>
        <v>1</v>
      </c>
      <c r="I29" s="15">
        <f>data!B2058</f>
        <v>4</v>
      </c>
      <c r="J29" s="15">
        <f>data!B2089</f>
        <v>0</v>
      </c>
      <c r="K29" s="15">
        <f>data!B2119</f>
        <v>0</v>
      </c>
      <c r="L29" s="15">
        <f>data!B2150</f>
        <v>0</v>
      </c>
      <c r="M29" s="15">
        <f>data!B2180</f>
        <v>0</v>
      </c>
    </row>
    <row r="30" spans="1:13" s="5" customFormat="1" x14ac:dyDescent="0.3">
      <c r="A30" s="7">
        <v>21</v>
      </c>
      <c r="B30" s="15">
        <f>data!B1847</f>
        <v>8</v>
      </c>
      <c r="C30" s="15">
        <f>data!B1878</f>
        <v>6</v>
      </c>
      <c r="D30" s="15">
        <f>data!B1906</f>
        <v>23</v>
      </c>
      <c r="E30" s="15">
        <f>data!B1937</f>
        <v>0</v>
      </c>
      <c r="F30" s="12">
        <f>data!B1967</f>
        <v>0</v>
      </c>
      <c r="G30" s="15">
        <f>data!B1998</f>
        <v>0</v>
      </c>
      <c r="H30" s="15">
        <f>data!B2028</f>
        <v>0</v>
      </c>
      <c r="I30" s="15">
        <f>data!B2059</f>
        <v>1</v>
      </c>
      <c r="J30" s="15">
        <f>data!B2090</f>
        <v>0</v>
      </c>
      <c r="K30" s="15">
        <f>data!B2120</f>
        <v>0</v>
      </c>
      <c r="L30" s="15">
        <f>data!B2151</f>
        <v>4</v>
      </c>
      <c r="M30" s="15">
        <f>data!B2181</f>
        <v>2</v>
      </c>
    </row>
    <row r="31" spans="1:13" s="5" customFormat="1" x14ac:dyDescent="0.3">
      <c r="A31" s="7">
        <v>22</v>
      </c>
      <c r="B31" s="15">
        <f>data!B1848</f>
        <v>0</v>
      </c>
      <c r="C31" s="15">
        <f>data!B1879</f>
        <v>3</v>
      </c>
      <c r="D31" s="15">
        <f>data!B1907</f>
        <v>0</v>
      </c>
      <c r="E31" s="15">
        <f>data!B1938</f>
        <v>0</v>
      </c>
      <c r="F31" s="12">
        <f>data!B1968</f>
        <v>0</v>
      </c>
      <c r="G31" s="15">
        <f>data!B1999</f>
        <v>0</v>
      </c>
      <c r="H31" s="15">
        <f>data!B2029</f>
        <v>11</v>
      </c>
      <c r="I31" s="15">
        <f>data!B2060</f>
        <v>0</v>
      </c>
      <c r="J31" s="15">
        <f>data!B2091</f>
        <v>0</v>
      </c>
      <c r="K31" s="15">
        <f>data!B2121</f>
        <v>0</v>
      </c>
      <c r="L31" s="15">
        <f>data!B2152</f>
        <v>13</v>
      </c>
      <c r="M31" s="15">
        <f>data!B2182</f>
        <v>0</v>
      </c>
    </row>
    <row r="32" spans="1:13" s="5" customFormat="1" x14ac:dyDescent="0.3">
      <c r="A32" s="7">
        <v>23</v>
      </c>
      <c r="B32" s="15">
        <f>data!B1849</f>
        <v>1</v>
      </c>
      <c r="C32" s="15">
        <f>data!B1880</f>
        <v>0</v>
      </c>
      <c r="D32" s="15">
        <f>data!B1908</f>
        <v>0</v>
      </c>
      <c r="E32" s="15">
        <f>data!B1939</f>
        <v>0</v>
      </c>
      <c r="F32" s="12">
        <f>data!B1969</f>
        <v>0</v>
      </c>
      <c r="G32" s="15">
        <f>data!B2000</f>
        <v>0</v>
      </c>
      <c r="H32" s="15">
        <f>data!B2030</f>
        <v>1</v>
      </c>
      <c r="I32" s="15">
        <f>data!B2061</f>
        <v>4</v>
      </c>
      <c r="J32" s="15">
        <f>data!B2092</f>
        <v>0</v>
      </c>
      <c r="K32" s="15">
        <f>data!B2122</f>
        <v>1</v>
      </c>
      <c r="L32" s="15">
        <f>data!B2153</f>
        <v>33</v>
      </c>
      <c r="M32" s="15">
        <f>data!B2183</f>
        <v>0</v>
      </c>
    </row>
    <row r="33" spans="1:14" s="5" customFormat="1" x14ac:dyDescent="0.3">
      <c r="A33" s="7">
        <v>24</v>
      </c>
      <c r="B33" s="15">
        <f>data!B1850</f>
        <v>0</v>
      </c>
      <c r="C33" s="15">
        <f>data!B1881</f>
        <v>0</v>
      </c>
      <c r="D33" s="15">
        <f>data!B1909</f>
        <v>0</v>
      </c>
      <c r="E33" s="15">
        <f>data!B1940</f>
        <v>12</v>
      </c>
      <c r="F33" s="12">
        <f>data!B1970</f>
        <v>0</v>
      </c>
      <c r="G33" s="15">
        <f>data!B2001</f>
        <v>1</v>
      </c>
      <c r="H33" s="15">
        <f>data!B2031</f>
        <v>0</v>
      </c>
      <c r="I33" s="15">
        <f>data!B2062</f>
        <v>0</v>
      </c>
      <c r="J33" s="15">
        <f>data!B2093</f>
        <v>0</v>
      </c>
      <c r="K33" s="15">
        <f>data!B2123</f>
        <v>0</v>
      </c>
      <c r="L33" s="15">
        <f>data!B2154</f>
        <v>24</v>
      </c>
      <c r="M33" s="15">
        <f>data!B2184</f>
        <v>0</v>
      </c>
    </row>
    <row r="34" spans="1:14" s="5" customFormat="1" x14ac:dyDescent="0.3">
      <c r="A34" s="7">
        <v>25</v>
      </c>
      <c r="B34" s="15">
        <f>data!B1851</f>
        <v>0</v>
      </c>
      <c r="C34" s="15">
        <f>data!B1882</f>
        <v>25</v>
      </c>
      <c r="D34" s="15">
        <f>data!B1910</f>
        <v>19</v>
      </c>
      <c r="E34" s="15">
        <f>data!B1941</f>
        <v>16</v>
      </c>
      <c r="F34" s="12">
        <f>data!B1971</f>
        <v>0</v>
      </c>
      <c r="G34" s="15">
        <f>data!B2002</f>
        <v>0</v>
      </c>
      <c r="H34" s="15">
        <f>data!B2032</f>
        <v>14</v>
      </c>
      <c r="I34" s="15">
        <f>data!B2063</f>
        <v>0</v>
      </c>
      <c r="J34" s="15">
        <f>data!B2094</f>
        <v>0</v>
      </c>
      <c r="K34" s="15">
        <f>data!B2124</f>
        <v>0</v>
      </c>
      <c r="L34" s="15">
        <f>data!B2155</f>
        <v>18</v>
      </c>
      <c r="M34" s="15">
        <f>data!B2185</f>
        <v>0</v>
      </c>
    </row>
    <row r="35" spans="1:14" s="5" customFormat="1" x14ac:dyDescent="0.3">
      <c r="A35" s="7">
        <v>26</v>
      </c>
      <c r="B35" s="15">
        <f>data!B1852</f>
        <v>0</v>
      </c>
      <c r="C35" s="15">
        <f>data!B1883</f>
        <v>0</v>
      </c>
      <c r="D35" s="15">
        <f>data!B1911</f>
        <v>0</v>
      </c>
      <c r="E35" s="15">
        <f>data!B1942</f>
        <v>1</v>
      </c>
      <c r="F35" s="12">
        <f>data!B1972</f>
        <v>15</v>
      </c>
      <c r="G35" s="15">
        <f>data!B2003</f>
        <v>0</v>
      </c>
      <c r="H35" s="15">
        <f>data!B2033</f>
        <v>1</v>
      </c>
      <c r="I35" s="15">
        <f>data!B2064</f>
        <v>0</v>
      </c>
      <c r="J35" s="15">
        <f>data!B2095</f>
        <v>0</v>
      </c>
      <c r="K35" s="15">
        <f>data!B2125</f>
        <v>0</v>
      </c>
      <c r="L35" s="15">
        <f>data!B2156</f>
        <v>30</v>
      </c>
      <c r="M35" s="15">
        <f>data!B2186</f>
        <v>0</v>
      </c>
    </row>
    <row r="36" spans="1:14" s="5" customFormat="1" x14ac:dyDescent="0.3">
      <c r="A36" s="7">
        <v>27</v>
      </c>
      <c r="B36" s="15">
        <f>data!B1853</f>
        <v>30</v>
      </c>
      <c r="C36" s="15">
        <f>data!B1884</f>
        <v>0</v>
      </c>
      <c r="D36" s="15">
        <f>data!B1912</f>
        <v>5</v>
      </c>
      <c r="E36" s="15">
        <f>data!B1943</f>
        <v>21</v>
      </c>
      <c r="F36" s="12">
        <f>data!B1973</f>
        <v>9</v>
      </c>
      <c r="G36" s="15">
        <f>data!B2004</f>
        <v>0</v>
      </c>
      <c r="H36" s="15">
        <f>data!B2034</f>
        <v>0</v>
      </c>
      <c r="I36" s="15">
        <f>data!B2065</f>
        <v>0</v>
      </c>
      <c r="J36" s="15">
        <f>data!B2096</f>
        <v>0</v>
      </c>
      <c r="K36" s="15">
        <f>data!B2126</f>
        <v>0</v>
      </c>
      <c r="L36" s="15">
        <f>data!B2157</f>
        <v>3</v>
      </c>
      <c r="M36" s="15">
        <f>data!B2187</f>
        <v>0</v>
      </c>
    </row>
    <row r="37" spans="1:14" s="5" customFormat="1" x14ac:dyDescent="0.3">
      <c r="A37" s="7">
        <v>28</v>
      </c>
      <c r="B37" s="15">
        <f>data!B1854</f>
        <v>16</v>
      </c>
      <c r="C37" s="15">
        <f>data!B1885</f>
        <v>0</v>
      </c>
      <c r="D37" s="15">
        <f>data!B1913</f>
        <v>0</v>
      </c>
      <c r="E37" s="15">
        <f>data!B1944</f>
        <v>2</v>
      </c>
      <c r="F37" s="12">
        <f>data!B1974</f>
        <v>3</v>
      </c>
      <c r="G37" s="15">
        <f>data!B2005</f>
        <v>0</v>
      </c>
      <c r="H37" s="15">
        <f>data!B2035</f>
        <v>2</v>
      </c>
      <c r="I37" s="15">
        <f>data!B2066</f>
        <v>0</v>
      </c>
      <c r="J37" s="15">
        <f>data!B2097</f>
        <v>0</v>
      </c>
      <c r="K37" s="15">
        <f>data!B2127</f>
        <v>2</v>
      </c>
      <c r="L37" s="15">
        <f>data!B2158</f>
        <v>0</v>
      </c>
      <c r="M37" s="15">
        <f>data!B2188</f>
        <v>0</v>
      </c>
    </row>
    <row r="38" spans="1:14" s="5" customFormat="1" x14ac:dyDescent="0.3">
      <c r="A38" s="7">
        <v>29</v>
      </c>
      <c r="B38" s="15">
        <f>data!B1855</f>
        <v>9</v>
      </c>
      <c r="C38" s="12">
        <v>0</v>
      </c>
      <c r="D38" s="15">
        <f>data!B1914</f>
        <v>0</v>
      </c>
      <c r="E38" s="15">
        <f>data!B1945</f>
        <v>9</v>
      </c>
      <c r="F38" s="12">
        <f>data!B1975</f>
        <v>3</v>
      </c>
      <c r="G38" s="15">
        <f>data!B2006</f>
        <v>0</v>
      </c>
      <c r="H38" s="15">
        <f>data!B2036</f>
        <v>2</v>
      </c>
      <c r="I38" s="15">
        <f>data!B2067</f>
        <v>0</v>
      </c>
      <c r="J38" s="15">
        <f>data!B2098</f>
        <v>0</v>
      </c>
      <c r="K38" s="15">
        <f>data!B2128</f>
        <v>0</v>
      </c>
      <c r="L38" s="15">
        <f>data!B2159</f>
        <v>0</v>
      </c>
      <c r="M38" s="15">
        <f>data!B2189</f>
        <v>0</v>
      </c>
    </row>
    <row r="39" spans="1:14" s="5" customFormat="1" x14ac:dyDescent="0.3">
      <c r="A39" s="7">
        <v>30</v>
      </c>
      <c r="B39" s="15">
        <f>data!B1856</f>
        <v>0</v>
      </c>
      <c r="C39" s="12">
        <v>0</v>
      </c>
      <c r="D39" s="15">
        <f>data!B1915</f>
        <v>39</v>
      </c>
      <c r="E39" s="15">
        <f>data!B1946</f>
        <v>4</v>
      </c>
      <c r="F39" s="12">
        <f>data!B1976</f>
        <v>3</v>
      </c>
      <c r="G39" s="15">
        <f>data!B2007</f>
        <v>1</v>
      </c>
      <c r="H39" s="15">
        <f>data!B2037</f>
        <v>0</v>
      </c>
      <c r="I39" s="15">
        <f>data!B2068</f>
        <v>2</v>
      </c>
      <c r="J39" s="15">
        <f>data!B2099</f>
        <v>0</v>
      </c>
      <c r="K39" s="15">
        <f>data!B2129</f>
        <v>17</v>
      </c>
      <c r="L39" s="15">
        <f>data!B2160</f>
        <v>0</v>
      </c>
      <c r="M39" s="15">
        <f>data!B2190</f>
        <v>0</v>
      </c>
    </row>
    <row r="40" spans="1:14" s="5" customFormat="1" x14ac:dyDescent="0.3">
      <c r="A40" s="7">
        <v>31</v>
      </c>
      <c r="B40" s="15">
        <f>data!B1857</f>
        <v>15</v>
      </c>
      <c r="C40" s="12">
        <v>0</v>
      </c>
      <c r="D40" s="15">
        <f>data!B1916</f>
        <v>28</v>
      </c>
      <c r="E40" s="12">
        <v>0</v>
      </c>
      <c r="F40" s="12">
        <f>data!B1977</f>
        <v>0</v>
      </c>
      <c r="G40" s="12">
        <v>0</v>
      </c>
      <c r="H40" s="15">
        <f>data!B2038</f>
        <v>0</v>
      </c>
      <c r="I40" s="15">
        <f>data!B2069</f>
        <v>0</v>
      </c>
      <c r="J40" s="12">
        <v>0</v>
      </c>
      <c r="K40" s="15">
        <f>data!B2130</f>
        <v>0</v>
      </c>
      <c r="L40" s="12">
        <v>0</v>
      </c>
      <c r="M40" s="15">
        <f>data!B2191</f>
        <v>0</v>
      </c>
    </row>
    <row r="41" spans="1:14" hidden="1" x14ac:dyDescent="0.3">
      <c r="A41" s="7" t="s">
        <v>19</v>
      </c>
      <c r="B41" s="8">
        <f>SUM(B10:B40)</f>
        <v>169</v>
      </c>
      <c r="C41" s="8">
        <f>SUM(C10:C40)</f>
        <v>108</v>
      </c>
      <c r="D41" s="8">
        <f t="shared" ref="D41:M41" si="0">SUM(D10:D40)</f>
        <v>151</v>
      </c>
      <c r="E41" s="8">
        <f t="shared" si="0"/>
        <v>200</v>
      </c>
      <c r="F41" s="8">
        <f t="shared" si="0"/>
        <v>158</v>
      </c>
      <c r="G41" s="8">
        <f t="shared" si="0"/>
        <v>169</v>
      </c>
      <c r="H41" s="8">
        <f t="shared" si="0"/>
        <v>33</v>
      </c>
      <c r="I41" s="8">
        <f t="shared" si="0"/>
        <v>11</v>
      </c>
      <c r="J41" s="8">
        <f t="shared" si="0"/>
        <v>9</v>
      </c>
      <c r="K41" s="8">
        <f t="shared" si="0"/>
        <v>22</v>
      </c>
      <c r="L41" s="8">
        <f t="shared" si="0"/>
        <v>227</v>
      </c>
      <c r="M41" s="8">
        <f t="shared" si="0"/>
        <v>76</v>
      </c>
      <c r="N41" s="4">
        <f>SUM(B41:M41)</f>
        <v>1333</v>
      </c>
    </row>
    <row r="42" spans="1:14" hidden="1" x14ac:dyDescent="0.3">
      <c r="A42" s="6" t="s">
        <v>20</v>
      </c>
      <c r="B42" s="8">
        <f>31-COUNTIF(B10:B40,0)</f>
        <v>16</v>
      </c>
      <c r="C42" s="8">
        <f>31-COUNTIF(C10:C40,0)</f>
        <v>10</v>
      </c>
      <c r="D42" s="8">
        <f t="shared" ref="D42:M42" si="1">31-COUNTIF(D10:D40,0)</f>
        <v>13</v>
      </c>
      <c r="E42" s="8">
        <f t="shared" si="1"/>
        <v>20</v>
      </c>
      <c r="F42" s="8">
        <f t="shared" si="1"/>
        <v>11</v>
      </c>
      <c r="G42" s="8">
        <f t="shared" si="1"/>
        <v>14</v>
      </c>
      <c r="H42" s="8">
        <f t="shared" si="1"/>
        <v>8</v>
      </c>
      <c r="I42" s="8">
        <f t="shared" si="1"/>
        <v>4</v>
      </c>
      <c r="J42" s="8">
        <f t="shared" si="1"/>
        <v>1</v>
      </c>
      <c r="K42" s="8">
        <f t="shared" si="1"/>
        <v>5</v>
      </c>
      <c r="L42" s="8">
        <f t="shared" si="1"/>
        <v>17</v>
      </c>
      <c r="M42" s="8">
        <f t="shared" si="1"/>
        <v>10</v>
      </c>
      <c r="N42" s="4">
        <f>SUM(B42:M42)</f>
        <v>129</v>
      </c>
    </row>
    <row r="43" spans="1:14" hidden="1" x14ac:dyDescent="0.3">
      <c r="A43" s="6" t="s">
        <v>21</v>
      </c>
      <c r="B43" s="8">
        <f>MAX(B10:B40)</f>
        <v>38</v>
      </c>
      <c r="C43" s="8">
        <f t="shared" ref="C43:M43" si="2">MAX(C10:C40)</f>
        <v>28</v>
      </c>
      <c r="D43" s="8">
        <f t="shared" si="2"/>
        <v>39</v>
      </c>
      <c r="E43" s="8">
        <f t="shared" si="2"/>
        <v>58</v>
      </c>
      <c r="F43" s="8">
        <f t="shared" si="2"/>
        <v>94</v>
      </c>
      <c r="G43" s="8">
        <f t="shared" si="2"/>
        <v>42</v>
      </c>
      <c r="H43" s="8">
        <f t="shared" si="2"/>
        <v>14</v>
      </c>
      <c r="I43" s="8">
        <f t="shared" si="2"/>
        <v>4</v>
      </c>
      <c r="J43" s="8">
        <f t="shared" si="2"/>
        <v>9</v>
      </c>
      <c r="K43" s="8">
        <f t="shared" si="2"/>
        <v>17</v>
      </c>
      <c r="L43" s="8">
        <f t="shared" si="2"/>
        <v>33</v>
      </c>
      <c r="M43" s="8">
        <f t="shared" si="2"/>
        <v>27</v>
      </c>
      <c r="N43" s="20">
        <f>N41/N42</f>
        <v>10.333333333333334</v>
      </c>
    </row>
    <row r="44" spans="1:14" x14ac:dyDescent="0.3">
      <c r="A44" s="3">
        <v>1</v>
      </c>
      <c r="B44" s="2">
        <f>SUM(B10:B24)</f>
        <v>70</v>
      </c>
      <c r="C44" s="2">
        <f t="shared" ref="C44:M44" si="3">SUM(C10:C24)</f>
        <v>51</v>
      </c>
      <c r="D44" s="2">
        <f t="shared" si="3"/>
        <v>29</v>
      </c>
      <c r="E44" s="2">
        <f t="shared" si="3"/>
        <v>105</v>
      </c>
      <c r="F44" s="2">
        <f t="shared" si="3"/>
        <v>112</v>
      </c>
      <c r="G44" s="2">
        <f t="shared" si="3"/>
        <v>70</v>
      </c>
      <c r="H44" s="2">
        <f t="shared" si="3"/>
        <v>1</v>
      </c>
      <c r="I44" s="2">
        <f t="shared" si="3"/>
        <v>0</v>
      </c>
      <c r="J44" s="2">
        <f t="shared" si="3"/>
        <v>0</v>
      </c>
      <c r="K44" s="2">
        <f t="shared" si="3"/>
        <v>2</v>
      </c>
      <c r="L44" s="2">
        <f t="shared" si="3"/>
        <v>94</v>
      </c>
      <c r="M44" s="2">
        <f t="shared" si="3"/>
        <v>41</v>
      </c>
    </row>
    <row r="45" spans="1:14" x14ac:dyDescent="0.3">
      <c r="A45" s="3">
        <v>2</v>
      </c>
      <c r="B45" s="2">
        <f>SUM(B25:B40)</f>
        <v>99</v>
      </c>
      <c r="C45" s="2">
        <f t="shared" ref="C45:M45" si="4">SUM(C25:C40)</f>
        <v>57</v>
      </c>
      <c r="D45" s="2">
        <f t="shared" si="4"/>
        <v>122</v>
      </c>
      <c r="E45" s="2">
        <f t="shared" si="4"/>
        <v>95</v>
      </c>
      <c r="F45" s="2">
        <f t="shared" si="4"/>
        <v>46</v>
      </c>
      <c r="G45" s="2">
        <f t="shared" si="4"/>
        <v>99</v>
      </c>
      <c r="H45" s="2">
        <f t="shared" si="4"/>
        <v>32</v>
      </c>
      <c r="I45" s="2">
        <f t="shared" si="4"/>
        <v>11</v>
      </c>
      <c r="J45" s="2">
        <f t="shared" si="4"/>
        <v>9</v>
      </c>
      <c r="K45" s="2">
        <f t="shared" si="4"/>
        <v>20</v>
      </c>
      <c r="L45" s="2">
        <f t="shared" si="4"/>
        <v>133</v>
      </c>
      <c r="M45" s="2">
        <f t="shared" si="4"/>
        <v>35</v>
      </c>
    </row>
    <row r="46" spans="1:14" customFormat="1" x14ac:dyDescent="0.3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 customFormat="1" hidden="1" x14ac:dyDescent="0.3">
      <c r="A47" s="24" t="s">
        <v>31</v>
      </c>
      <c r="B47" s="2">
        <f>15-COUNTIF(B10:B24,0)</f>
        <v>7</v>
      </c>
      <c r="C47" s="2">
        <f t="shared" ref="C47:M47" si="5">15-COUNTIF(C10:C24,0)</f>
        <v>5</v>
      </c>
      <c r="D47" s="2">
        <f t="shared" si="5"/>
        <v>5</v>
      </c>
      <c r="E47" s="2">
        <f t="shared" si="5"/>
        <v>9</v>
      </c>
      <c r="F47" s="2">
        <f t="shared" si="5"/>
        <v>5</v>
      </c>
      <c r="G47" s="2">
        <f t="shared" si="5"/>
        <v>7</v>
      </c>
      <c r="H47" s="2">
        <f t="shared" si="5"/>
        <v>1</v>
      </c>
      <c r="I47" s="2">
        <f t="shared" si="5"/>
        <v>0</v>
      </c>
      <c r="J47" s="2">
        <f t="shared" si="5"/>
        <v>0</v>
      </c>
      <c r="K47" s="2">
        <f t="shared" si="5"/>
        <v>2</v>
      </c>
      <c r="L47" s="2">
        <f t="shared" si="5"/>
        <v>7</v>
      </c>
      <c r="M47" s="2">
        <f t="shared" si="5"/>
        <v>7</v>
      </c>
    </row>
    <row r="48" spans="1:14" customFormat="1" hidden="1" x14ac:dyDescent="0.3">
      <c r="A48" s="24" t="s">
        <v>32</v>
      </c>
      <c r="B48" s="2">
        <f>16-COUNTIF(B25:B40,0)</f>
        <v>9</v>
      </c>
      <c r="C48" s="2">
        <f t="shared" ref="C48:M48" si="6">16-COUNTIF(C25:C40,0)</f>
        <v>5</v>
      </c>
      <c r="D48" s="2">
        <f t="shared" si="6"/>
        <v>8</v>
      </c>
      <c r="E48" s="2">
        <f t="shared" si="6"/>
        <v>11</v>
      </c>
      <c r="F48" s="2">
        <f t="shared" si="6"/>
        <v>6</v>
      </c>
      <c r="G48" s="2">
        <f t="shared" si="6"/>
        <v>7</v>
      </c>
      <c r="H48" s="2">
        <f t="shared" si="6"/>
        <v>7</v>
      </c>
      <c r="I48" s="2">
        <f t="shared" si="6"/>
        <v>4</v>
      </c>
      <c r="J48" s="2">
        <f t="shared" si="6"/>
        <v>1</v>
      </c>
      <c r="K48" s="2">
        <f t="shared" si="6"/>
        <v>3</v>
      </c>
      <c r="L48" s="2">
        <f t="shared" si="6"/>
        <v>10</v>
      </c>
      <c r="M48" s="2">
        <f t="shared" si="6"/>
        <v>3</v>
      </c>
    </row>
    <row r="49" spans="1:13" customFormat="1" x14ac:dyDescent="0.3">
      <c r="A49" s="1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customFormat="1" x14ac:dyDescent="0.3">
      <c r="A50" t="s">
        <v>22</v>
      </c>
      <c r="B50" s="1"/>
    </row>
    <row r="51" spans="1:13" customFormat="1" x14ac:dyDescent="0.3">
      <c r="A51" t="s">
        <v>25</v>
      </c>
      <c r="B51" s="1"/>
    </row>
    <row r="52" spans="1:13" customFormat="1" x14ac:dyDescent="0.3">
      <c r="A52" t="s">
        <v>23</v>
      </c>
      <c r="B52" s="1"/>
    </row>
    <row r="53" spans="1:13" customFormat="1" x14ac:dyDescent="0.3">
      <c r="A53" t="s">
        <v>24</v>
      </c>
      <c r="B53" s="1"/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B8:M8"/>
    <mergeCell ref="C2:G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N53"/>
  <sheetViews>
    <sheetView topLeftCell="A31" workbookViewId="0">
      <selection activeCell="B44" sqref="B44:M45"/>
    </sheetView>
  </sheetViews>
  <sheetFormatPr defaultColWidth="9.109375" defaultRowHeight="14.4" x14ac:dyDescent="0.3"/>
  <cols>
    <col min="1" max="1" width="21.33203125" style="4" customWidth="1"/>
    <col min="2" max="2" width="13" style="5" customWidth="1"/>
    <col min="3" max="13" width="9.109375" style="9"/>
    <col min="14" max="14" width="9.5546875" style="4" bestFit="1" customWidth="1"/>
    <col min="15" max="16384" width="9.109375" style="4"/>
  </cols>
  <sheetData>
    <row r="1" spans="1:13" x14ac:dyDescent="0.3">
      <c r="B1" s="19" t="s">
        <v>0</v>
      </c>
      <c r="C1" s="18" t="s">
        <v>29</v>
      </c>
      <c r="D1" s="18"/>
      <c r="E1" s="18"/>
      <c r="F1" s="18"/>
      <c r="G1" s="18"/>
    </row>
    <row r="2" spans="1:13" x14ac:dyDescent="0.3">
      <c r="B2" s="19" t="s">
        <v>1</v>
      </c>
      <c r="C2" s="66" t="s">
        <v>27</v>
      </c>
      <c r="D2" s="66"/>
      <c r="E2" s="66"/>
      <c r="F2" s="66"/>
      <c r="G2" s="66"/>
    </row>
    <row r="3" spans="1:13" x14ac:dyDescent="0.3">
      <c r="B3" s="19" t="s">
        <v>2</v>
      </c>
      <c r="C3" s="14" t="s">
        <v>30</v>
      </c>
      <c r="D3" s="18"/>
      <c r="E3" s="18"/>
      <c r="F3" s="18"/>
      <c r="G3" s="18"/>
    </row>
    <row r="4" spans="1:13" x14ac:dyDescent="0.3">
      <c r="B4" s="19" t="s">
        <v>3</v>
      </c>
      <c r="C4" s="14" t="s">
        <v>28</v>
      </c>
      <c r="D4" s="18"/>
      <c r="E4" s="18"/>
      <c r="F4" s="18"/>
      <c r="G4" s="18"/>
    </row>
    <row r="5" spans="1:13" x14ac:dyDescent="0.3">
      <c r="B5" s="19" t="s">
        <v>4</v>
      </c>
      <c r="C5" s="18" t="s">
        <v>28</v>
      </c>
      <c r="D5" s="18"/>
      <c r="E5" s="18"/>
      <c r="F5" s="18"/>
      <c r="G5" s="18"/>
    </row>
    <row r="8" spans="1:13" x14ac:dyDescent="0.3">
      <c r="A8" s="64" t="s">
        <v>5</v>
      </c>
      <c r="B8" s="65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3">
      <c r="A9" s="64"/>
      <c r="B9" s="10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</row>
    <row r="10" spans="1:13" x14ac:dyDescent="0.3">
      <c r="A10" s="6">
        <v>1</v>
      </c>
      <c r="B10" s="12">
        <f>data!B2192</f>
        <v>0</v>
      </c>
      <c r="C10" s="12">
        <f>data!B2223</f>
        <v>0</v>
      </c>
      <c r="D10" s="12">
        <f>data!B2252</f>
        <v>7</v>
      </c>
      <c r="E10" s="12">
        <f>data!B2283</f>
        <v>0</v>
      </c>
      <c r="F10" s="12">
        <f>data!B2313</f>
        <v>12</v>
      </c>
      <c r="G10" s="12">
        <f>data!B2344</f>
        <v>0</v>
      </c>
      <c r="H10" s="12">
        <f>data!B2374</f>
        <v>1</v>
      </c>
      <c r="I10" s="12">
        <f>data!B2405</f>
        <v>10</v>
      </c>
      <c r="J10" s="12">
        <f>data!B2436</f>
        <v>0</v>
      </c>
      <c r="K10" s="12">
        <f>data!B2466</f>
        <v>7</v>
      </c>
      <c r="L10" s="12">
        <f>data!B2497</f>
        <v>0</v>
      </c>
      <c r="M10" s="12">
        <f>data!B2527</f>
        <v>6</v>
      </c>
    </row>
    <row r="11" spans="1:13" x14ac:dyDescent="0.3">
      <c r="A11" s="6">
        <v>2</v>
      </c>
      <c r="B11" s="12">
        <f>data!B2193</f>
        <v>0</v>
      </c>
      <c r="C11" s="12">
        <f>data!B2224</f>
        <v>2</v>
      </c>
      <c r="D11" s="12">
        <f>data!B2253</f>
        <v>12</v>
      </c>
      <c r="E11" s="12">
        <f>data!B2284</f>
        <v>2</v>
      </c>
      <c r="F11" s="12">
        <f>data!B2314</f>
        <v>86</v>
      </c>
      <c r="G11" s="12">
        <f>data!B2345</f>
        <v>0</v>
      </c>
      <c r="H11" s="12">
        <f>data!B2375</f>
        <v>0</v>
      </c>
      <c r="I11" s="12">
        <f>data!B2406</f>
        <v>5</v>
      </c>
      <c r="J11" s="12">
        <f>data!B2437</f>
        <v>0</v>
      </c>
      <c r="K11" s="12">
        <f>data!B2467</f>
        <v>1</v>
      </c>
      <c r="L11" s="12">
        <f>data!B2498</f>
        <v>11</v>
      </c>
      <c r="M11" s="12">
        <f>data!B2528</f>
        <v>0</v>
      </c>
    </row>
    <row r="12" spans="1:13" x14ac:dyDescent="0.3">
      <c r="A12" s="6">
        <v>3</v>
      </c>
      <c r="B12" s="12">
        <f>data!B2194</f>
        <v>0</v>
      </c>
      <c r="C12" s="12">
        <f>data!B2225</f>
        <v>0</v>
      </c>
      <c r="D12" s="12">
        <f>data!B2254</f>
        <v>1</v>
      </c>
      <c r="E12" s="12">
        <f>data!B2285</f>
        <v>11</v>
      </c>
      <c r="F12" s="12">
        <f>data!B2315</f>
        <v>0</v>
      </c>
      <c r="G12" s="12">
        <f>data!B2346</f>
        <v>8</v>
      </c>
      <c r="H12" s="12">
        <f>data!B2376</f>
        <v>0</v>
      </c>
      <c r="I12" s="12">
        <f>data!B2407</f>
        <v>0</v>
      </c>
      <c r="J12" s="12">
        <f>data!B2438</f>
        <v>0</v>
      </c>
      <c r="K12" s="12">
        <f>data!B2468</f>
        <v>3</v>
      </c>
      <c r="L12" s="12">
        <f>data!B2499</f>
        <v>6</v>
      </c>
      <c r="M12" s="12">
        <f>data!B2529</f>
        <v>1</v>
      </c>
    </row>
    <row r="13" spans="1:13" x14ac:dyDescent="0.3">
      <c r="A13" s="6">
        <v>4</v>
      </c>
      <c r="B13" s="12">
        <f>data!B2195</f>
        <v>0</v>
      </c>
      <c r="C13" s="12">
        <f>data!B2226</f>
        <v>4</v>
      </c>
      <c r="D13" s="12">
        <f>data!B2255</f>
        <v>0</v>
      </c>
      <c r="E13" s="12">
        <f>data!B2286</f>
        <v>9</v>
      </c>
      <c r="F13" s="12">
        <f>data!B2316</f>
        <v>1</v>
      </c>
      <c r="G13" s="12">
        <f>data!B2347</f>
        <v>0</v>
      </c>
      <c r="H13" s="12">
        <f>data!B2377</f>
        <v>0</v>
      </c>
      <c r="I13" s="12">
        <f>data!B2408</f>
        <v>0</v>
      </c>
      <c r="J13" s="12">
        <f>data!B2439</f>
        <v>28</v>
      </c>
      <c r="K13" s="12">
        <f>data!B2469</f>
        <v>0</v>
      </c>
      <c r="L13" s="12">
        <f>data!B2500</f>
        <v>0</v>
      </c>
      <c r="M13" s="12">
        <f>data!B2530</f>
        <v>2</v>
      </c>
    </row>
    <row r="14" spans="1:13" x14ac:dyDescent="0.3">
      <c r="A14" s="6">
        <v>5</v>
      </c>
      <c r="B14" s="12">
        <f>data!B2196</f>
        <v>0</v>
      </c>
      <c r="C14" s="12">
        <f>data!B2227</f>
        <v>19</v>
      </c>
      <c r="D14" s="12">
        <f>data!B2256</f>
        <v>0</v>
      </c>
      <c r="E14" s="12">
        <f>data!B2287</f>
        <v>5</v>
      </c>
      <c r="F14" s="12">
        <f>data!B2317</f>
        <v>28</v>
      </c>
      <c r="G14" s="12">
        <f>data!B2348</f>
        <v>0</v>
      </c>
      <c r="H14" s="12">
        <f>data!B2378</f>
        <v>5</v>
      </c>
      <c r="I14" s="12">
        <f>data!B2409</f>
        <v>3</v>
      </c>
      <c r="J14" s="12">
        <f>data!B2440</f>
        <v>20</v>
      </c>
      <c r="K14" s="12">
        <f>data!B2470</f>
        <v>7</v>
      </c>
      <c r="L14" s="12">
        <f>data!B2501</f>
        <v>0</v>
      </c>
      <c r="M14" s="12">
        <f>data!B2531</f>
        <v>13</v>
      </c>
    </row>
    <row r="15" spans="1:13" x14ac:dyDescent="0.3">
      <c r="A15" s="6">
        <v>6</v>
      </c>
      <c r="B15" s="12">
        <f>data!B2197</f>
        <v>0</v>
      </c>
      <c r="C15" s="12">
        <f>data!B2228</f>
        <v>0</v>
      </c>
      <c r="D15" s="12">
        <f>data!B2257</f>
        <v>1</v>
      </c>
      <c r="E15" s="12">
        <f>data!B2288</f>
        <v>0</v>
      </c>
      <c r="F15" s="12">
        <f>data!B2318</f>
        <v>0</v>
      </c>
      <c r="G15" s="12">
        <f>data!B2349</f>
        <v>0</v>
      </c>
      <c r="H15" s="12">
        <f>data!B2379</f>
        <v>0</v>
      </c>
      <c r="I15" s="12">
        <f>data!B2410</f>
        <v>7</v>
      </c>
      <c r="J15" s="12">
        <f>data!B2441</f>
        <v>6</v>
      </c>
      <c r="K15" s="12">
        <f>data!B2471</f>
        <v>0</v>
      </c>
      <c r="L15" s="12">
        <f>data!B2502</f>
        <v>0</v>
      </c>
      <c r="M15" s="12">
        <f>data!B2532</f>
        <v>0</v>
      </c>
    </row>
    <row r="16" spans="1:13" x14ac:dyDescent="0.3">
      <c r="A16" s="6">
        <v>7</v>
      </c>
      <c r="B16" s="12">
        <f>data!B2198</f>
        <v>0</v>
      </c>
      <c r="C16" s="12">
        <f>data!B2229</f>
        <v>41</v>
      </c>
      <c r="D16" s="12">
        <f>data!B2258</f>
        <v>15</v>
      </c>
      <c r="E16" s="12">
        <f>data!B2289</f>
        <v>0</v>
      </c>
      <c r="F16" s="12">
        <f>data!B2319</f>
        <v>0</v>
      </c>
      <c r="G16" s="12">
        <f>data!B2350</f>
        <v>0</v>
      </c>
      <c r="H16" s="12">
        <f>data!B2380</f>
        <v>4</v>
      </c>
      <c r="I16" s="12">
        <f>data!B2411</f>
        <v>29</v>
      </c>
      <c r="J16" s="12">
        <f>data!B2442</f>
        <v>0</v>
      </c>
      <c r="K16" s="12">
        <f>data!B2472</f>
        <v>0</v>
      </c>
      <c r="L16" s="12">
        <f>data!B2503</f>
        <v>4</v>
      </c>
      <c r="M16" s="12">
        <f>data!B2533</f>
        <v>0</v>
      </c>
    </row>
    <row r="17" spans="1:13" x14ac:dyDescent="0.3">
      <c r="A17" s="6">
        <v>8</v>
      </c>
      <c r="B17" s="12">
        <f>data!B2199</f>
        <v>0</v>
      </c>
      <c r="C17" s="12">
        <f>data!B2230</f>
        <v>0</v>
      </c>
      <c r="D17" s="12">
        <f>data!B2259</f>
        <v>10</v>
      </c>
      <c r="E17" s="12">
        <f>data!B2290</f>
        <v>2</v>
      </c>
      <c r="F17" s="12">
        <f>data!B2320</f>
        <v>0</v>
      </c>
      <c r="G17" s="12">
        <f>data!B2351</f>
        <v>0</v>
      </c>
      <c r="H17" s="12">
        <f>data!B2381</f>
        <v>15</v>
      </c>
      <c r="I17" s="12">
        <f>data!B2412</f>
        <v>0</v>
      </c>
      <c r="J17" s="12">
        <f>data!B2443</f>
        <v>0</v>
      </c>
      <c r="K17" s="12">
        <f>data!B2473</f>
        <v>0</v>
      </c>
      <c r="L17" s="12">
        <f>data!B2504</f>
        <v>0</v>
      </c>
      <c r="M17" s="12">
        <f>data!B2534</f>
        <v>12</v>
      </c>
    </row>
    <row r="18" spans="1:13" x14ac:dyDescent="0.3">
      <c r="A18" s="6">
        <v>9</v>
      </c>
      <c r="B18" s="12">
        <f>data!B2200</f>
        <v>0</v>
      </c>
      <c r="C18" s="12">
        <f>data!B2231</f>
        <v>0</v>
      </c>
      <c r="D18" s="12">
        <f>data!B2260</f>
        <v>0</v>
      </c>
      <c r="E18" s="12">
        <f>data!B2291</f>
        <v>6</v>
      </c>
      <c r="F18" s="12">
        <f>data!B2321</f>
        <v>0</v>
      </c>
      <c r="G18" s="12">
        <f>data!B2352</f>
        <v>8</v>
      </c>
      <c r="H18" s="12">
        <f>data!B2382</f>
        <v>0</v>
      </c>
      <c r="I18" s="12">
        <f>data!B2413</f>
        <v>0</v>
      </c>
      <c r="J18" s="12">
        <f>data!B2444</f>
        <v>0</v>
      </c>
      <c r="K18" s="12">
        <f>data!B2474</f>
        <v>9</v>
      </c>
      <c r="L18" s="12">
        <f>data!B2505</f>
        <v>0</v>
      </c>
      <c r="M18" s="12">
        <f>data!B2535</f>
        <v>3</v>
      </c>
    </row>
    <row r="19" spans="1:13" x14ac:dyDescent="0.3">
      <c r="A19" s="6">
        <v>10</v>
      </c>
      <c r="B19" s="12">
        <f>data!B2201</f>
        <v>27</v>
      </c>
      <c r="C19" s="12">
        <f>data!B2232</f>
        <v>0</v>
      </c>
      <c r="D19" s="12">
        <f>data!B2261</f>
        <v>5</v>
      </c>
      <c r="E19" s="12">
        <f>data!B2292</f>
        <v>5</v>
      </c>
      <c r="F19" s="12">
        <f>data!B2322</f>
        <v>6</v>
      </c>
      <c r="G19" s="12">
        <f>data!B2353</f>
        <v>2</v>
      </c>
      <c r="H19" s="12">
        <f>data!B2383</f>
        <v>39</v>
      </c>
      <c r="I19" s="12">
        <f>data!B2414</f>
        <v>0</v>
      </c>
      <c r="J19" s="12">
        <f>data!B2445</f>
        <v>2</v>
      </c>
      <c r="K19" s="12">
        <f>data!B2475</f>
        <v>26</v>
      </c>
      <c r="L19" s="12">
        <f>data!B2506</f>
        <v>12</v>
      </c>
      <c r="M19" s="12">
        <f>data!B2536</f>
        <v>5</v>
      </c>
    </row>
    <row r="20" spans="1:13" x14ac:dyDescent="0.3">
      <c r="A20" s="6">
        <v>11</v>
      </c>
      <c r="B20" s="12">
        <f>data!B2202</f>
        <v>0</v>
      </c>
      <c r="C20" s="12">
        <f>data!B2233</f>
        <v>3</v>
      </c>
      <c r="D20" s="12">
        <f>data!B2262</f>
        <v>9</v>
      </c>
      <c r="E20" s="12">
        <f>data!B2293</f>
        <v>9</v>
      </c>
      <c r="F20" s="12">
        <f>data!B2323</f>
        <v>0</v>
      </c>
      <c r="G20" s="12">
        <f>data!B2354</f>
        <v>26</v>
      </c>
      <c r="H20" s="12">
        <f>data!B2384</f>
        <v>0</v>
      </c>
      <c r="I20" s="12">
        <f>data!B2415</f>
        <v>0</v>
      </c>
      <c r="J20" s="12">
        <f>data!B2446</f>
        <v>6</v>
      </c>
      <c r="K20" s="12">
        <f>data!B2476</f>
        <v>15</v>
      </c>
      <c r="L20" s="12">
        <f>data!B2507</f>
        <v>6</v>
      </c>
      <c r="M20" s="12">
        <f>data!B2537</f>
        <v>13</v>
      </c>
    </row>
    <row r="21" spans="1:13" x14ac:dyDescent="0.3">
      <c r="A21" s="6">
        <v>12</v>
      </c>
      <c r="B21" s="12">
        <f>data!B2203</f>
        <v>5</v>
      </c>
      <c r="C21" s="12">
        <f>data!B2234</f>
        <v>34</v>
      </c>
      <c r="D21" s="12">
        <f>data!B2263</f>
        <v>41</v>
      </c>
      <c r="E21" s="12">
        <f>data!B2294</f>
        <v>0</v>
      </c>
      <c r="F21" s="12">
        <f>data!B2324</f>
        <v>35</v>
      </c>
      <c r="G21" s="12">
        <f>data!B2355</f>
        <v>0</v>
      </c>
      <c r="H21" s="12">
        <f>data!B2385</f>
        <v>8</v>
      </c>
      <c r="I21" s="12">
        <f>data!B2416</f>
        <v>0</v>
      </c>
      <c r="J21" s="12">
        <f>data!B2447</f>
        <v>4</v>
      </c>
      <c r="K21" s="12">
        <f>data!B2477</f>
        <v>0</v>
      </c>
      <c r="L21" s="12">
        <f>data!B2508</f>
        <v>0</v>
      </c>
      <c r="M21" s="12">
        <f>data!B2538</f>
        <v>23</v>
      </c>
    </row>
    <row r="22" spans="1:13" x14ac:dyDescent="0.3">
      <c r="A22" s="6">
        <v>13</v>
      </c>
      <c r="B22" s="12">
        <f>data!B2204</f>
        <v>0</v>
      </c>
      <c r="C22" s="12">
        <f>data!B2235</f>
        <v>4</v>
      </c>
      <c r="D22" s="12">
        <f>data!B2264</f>
        <v>0</v>
      </c>
      <c r="E22" s="12">
        <f>data!B2295</f>
        <v>15</v>
      </c>
      <c r="F22" s="12">
        <f>data!B2325</f>
        <v>0</v>
      </c>
      <c r="G22" s="12">
        <f>data!B2356</f>
        <v>7</v>
      </c>
      <c r="H22" s="12">
        <f>data!B2386</f>
        <v>0</v>
      </c>
      <c r="I22" s="12">
        <f>data!B2417</f>
        <v>0</v>
      </c>
      <c r="J22" s="12">
        <f>data!B2448</f>
        <v>20</v>
      </c>
      <c r="K22" s="12">
        <f>data!B2478</f>
        <v>0</v>
      </c>
      <c r="L22" s="12">
        <f>data!B2509</f>
        <v>1</v>
      </c>
      <c r="M22" s="12">
        <f>data!B2539</f>
        <v>37</v>
      </c>
    </row>
    <row r="23" spans="1:13" x14ac:dyDescent="0.3">
      <c r="A23" s="6">
        <v>14</v>
      </c>
      <c r="B23" s="12">
        <f>data!B2205</f>
        <v>0</v>
      </c>
      <c r="C23" s="12">
        <f>data!B2236</f>
        <v>8</v>
      </c>
      <c r="D23" s="12">
        <f>data!B2265</f>
        <v>28</v>
      </c>
      <c r="E23" s="12">
        <f>data!B2296</f>
        <v>34</v>
      </c>
      <c r="F23" s="12">
        <f>data!B2326</f>
        <v>0</v>
      </c>
      <c r="G23" s="12">
        <f>data!B2357</f>
        <v>2</v>
      </c>
      <c r="H23" s="12">
        <f>data!B2387</f>
        <v>0</v>
      </c>
      <c r="I23" s="12">
        <f>data!B2418</f>
        <v>0</v>
      </c>
      <c r="J23" s="12">
        <f>data!B2449</f>
        <v>36</v>
      </c>
      <c r="K23" s="12">
        <f>data!B2479</f>
        <v>0</v>
      </c>
      <c r="L23" s="12">
        <f>data!B2510</f>
        <v>0</v>
      </c>
      <c r="M23" s="12">
        <f>data!B2540</f>
        <v>1</v>
      </c>
    </row>
    <row r="24" spans="1:13" x14ac:dyDescent="0.3">
      <c r="A24" s="6">
        <v>15</v>
      </c>
      <c r="B24" s="12">
        <f>data!B2206</f>
        <v>3</v>
      </c>
      <c r="C24" s="12">
        <f>data!B2237</f>
        <v>6</v>
      </c>
      <c r="D24" s="12">
        <f>data!B2266</f>
        <v>1</v>
      </c>
      <c r="E24" s="12">
        <f>data!B2297</f>
        <v>0</v>
      </c>
      <c r="F24" s="12">
        <f>data!B2327</f>
        <v>0</v>
      </c>
      <c r="G24" s="12">
        <f>data!B2358</f>
        <v>0</v>
      </c>
      <c r="H24" s="12">
        <f>data!B2388</f>
        <v>16</v>
      </c>
      <c r="I24" s="12">
        <f>data!B2419</f>
        <v>6</v>
      </c>
      <c r="J24" s="12">
        <f>data!B2450</f>
        <v>4</v>
      </c>
      <c r="K24" s="12">
        <f>data!B2480</f>
        <v>10</v>
      </c>
      <c r="L24" s="12">
        <f>data!B2511</f>
        <v>0</v>
      </c>
      <c r="M24" s="12">
        <f>data!B2541</f>
        <v>0</v>
      </c>
    </row>
    <row r="25" spans="1:13" x14ac:dyDescent="0.3">
      <c r="A25" s="6">
        <v>16</v>
      </c>
      <c r="B25" s="12">
        <f>data!B2207</f>
        <v>3</v>
      </c>
      <c r="C25" s="12">
        <f>data!B2238</f>
        <v>3</v>
      </c>
      <c r="D25" s="12">
        <f>data!B2267</f>
        <v>3</v>
      </c>
      <c r="E25" s="12">
        <f>data!B2298</f>
        <v>0</v>
      </c>
      <c r="F25" s="12">
        <f>data!B2328</f>
        <v>0</v>
      </c>
      <c r="G25" s="12">
        <f>data!B2359</f>
        <v>29</v>
      </c>
      <c r="H25" s="12">
        <f>data!B2389</f>
        <v>2</v>
      </c>
      <c r="I25" s="12">
        <f>data!B2420</f>
        <v>0</v>
      </c>
      <c r="J25" s="12">
        <f>data!B2451</f>
        <v>3</v>
      </c>
      <c r="K25" s="12">
        <f>data!B2481</f>
        <v>5</v>
      </c>
      <c r="L25" s="12">
        <f>data!B2512</f>
        <v>9</v>
      </c>
      <c r="M25" s="12">
        <f>data!B2542</f>
        <v>9</v>
      </c>
    </row>
    <row r="26" spans="1:13" x14ac:dyDescent="0.3">
      <c r="A26" s="6">
        <v>17</v>
      </c>
      <c r="B26" s="12">
        <f>data!B2208</f>
        <v>0</v>
      </c>
      <c r="C26" s="12">
        <f>data!B2239</f>
        <v>2</v>
      </c>
      <c r="D26" s="12">
        <f>data!B2268</f>
        <v>2</v>
      </c>
      <c r="E26" s="12">
        <f>data!B2299</f>
        <v>2</v>
      </c>
      <c r="F26" s="12">
        <f>data!B2329</f>
        <v>3</v>
      </c>
      <c r="G26" s="12">
        <f>data!B2360</f>
        <v>0</v>
      </c>
      <c r="H26" s="12">
        <f>data!B2390</f>
        <v>0</v>
      </c>
      <c r="I26" s="12">
        <f>data!B2421</f>
        <v>0</v>
      </c>
      <c r="J26" s="12">
        <f>data!B2452</f>
        <v>0</v>
      </c>
      <c r="K26" s="12">
        <f>data!B2482</f>
        <v>0</v>
      </c>
      <c r="L26" s="12">
        <f>data!B2513</f>
        <v>0</v>
      </c>
      <c r="M26" s="12">
        <f>data!B2543</f>
        <v>0</v>
      </c>
    </row>
    <row r="27" spans="1:13" x14ac:dyDescent="0.3">
      <c r="A27" s="6">
        <v>18</v>
      </c>
      <c r="B27" s="12">
        <f>data!B2209</f>
        <v>4</v>
      </c>
      <c r="C27" s="12">
        <f>data!B2240</f>
        <v>0</v>
      </c>
      <c r="D27" s="12">
        <f>data!B2269</f>
        <v>16</v>
      </c>
      <c r="E27" s="12">
        <f>data!B2300</f>
        <v>6</v>
      </c>
      <c r="F27" s="12">
        <f>data!B2330</f>
        <v>2</v>
      </c>
      <c r="G27" s="12">
        <f>data!B2361</f>
        <v>2</v>
      </c>
      <c r="H27" s="12">
        <f>data!B2391</f>
        <v>0</v>
      </c>
      <c r="I27" s="12">
        <f>data!B2422</f>
        <v>0</v>
      </c>
      <c r="J27" s="12">
        <f>data!B2453</f>
        <v>0</v>
      </c>
      <c r="K27" s="12">
        <f>data!B2483</f>
        <v>18</v>
      </c>
      <c r="L27" s="12">
        <f>data!B2514</f>
        <v>1</v>
      </c>
      <c r="M27" s="12">
        <f>data!B2544</f>
        <v>0</v>
      </c>
    </row>
    <row r="28" spans="1:13" x14ac:dyDescent="0.3">
      <c r="A28" s="6">
        <v>19</v>
      </c>
      <c r="B28" s="12">
        <f>data!B2210</f>
        <v>4</v>
      </c>
      <c r="C28" s="12">
        <f>data!B2241</f>
        <v>0</v>
      </c>
      <c r="D28" s="12">
        <f>data!B2270</f>
        <v>0</v>
      </c>
      <c r="E28" s="12">
        <f>data!B2301</f>
        <v>0</v>
      </c>
      <c r="F28" s="12">
        <f>data!B2331</f>
        <v>5</v>
      </c>
      <c r="G28" s="12">
        <f>data!B2362</f>
        <v>0</v>
      </c>
      <c r="H28" s="12">
        <f>data!B2392</f>
        <v>1</v>
      </c>
      <c r="I28" s="12">
        <f>data!B2423</f>
        <v>0</v>
      </c>
      <c r="J28" s="12">
        <f>data!B2454</f>
        <v>1</v>
      </c>
      <c r="K28" s="12">
        <f>data!B2484</f>
        <v>1</v>
      </c>
      <c r="L28" s="12">
        <f>data!B2515</f>
        <v>2</v>
      </c>
      <c r="M28" s="12">
        <f>data!B2545</f>
        <v>0</v>
      </c>
    </row>
    <row r="29" spans="1:13" x14ac:dyDescent="0.3">
      <c r="A29" s="6">
        <v>20</v>
      </c>
      <c r="B29" s="12">
        <f>data!B2211</f>
        <v>10</v>
      </c>
      <c r="C29" s="12">
        <f>data!B2242</f>
        <v>0</v>
      </c>
      <c r="D29" s="12">
        <f>data!B2271</f>
        <v>0</v>
      </c>
      <c r="E29" s="12">
        <f>data!B2302</f>
        <v>2</v>
      </c>
      <c r="F29" s="12">
        <f>data!B2332</f>
        <v>44</v>
      </c>
      <c r="G29" s="12">
        <f>data!B2363</f>
        <v>0</v>
      </c>
      <c r="H29" s="12">
        <f>data!B2393</f>
        <v>39</v>
      </c>
      <c r="I29" s="12">
        <f>data!B2424</f>
        <v>0</v>
      </c>
      <c r="J29" s="12">
        <f>data!B2455</f>
        <v>6</v>
      </c>
      <c r="K29" s="12">
        <f>data!B2485</f>
        <v>1</v>
      </c>
      <c r="L29" s="12">
        <f>data!B2516</f>
        <v>37</v>
      </c>
      <c r="M29" s="12">
        <f>data!B2546</f>
        <v>2</v>
      </c>
    </row>
    <row r="30" spans="1:13" x14ac:dyDescent="0.3">
      <c r="A30" s="6">
        <v>21</v>
      </c>
      <c r="B30" s="12">
        <f>data!B2212</f>
        <v>5</v>
      </c>
      <c r="C30" s="12">
        <f>data!B2243</f>
        <v>0</v>
      </c>
      <c r="D30" s="12">
        <f>data!B2272</f>
        <v>9</v>
      </c>
      <c r="E30" s="12">
        <f>data!B2303</f>
        <v>0</v>
      </c>
      <c r="F30" s="12">
        <f>data!B2333</f>
        <v>55</v>
      </c>
      <c r="G30" s="12">
        <f>data!B2364</f>
        <v>3</v>
      </c>
      <c r="H30" s="12">
        <f>data!B2394</f>
        <v>0</v>
      </c>
      <c r="I30" s="12">
        <f>data!B2425</f>
        <v>0</v>
      </c>
      <c r="J30" s="12">
        <f>data!B2456</f>
        <v>17</v>
      </c>
      <c r="K30" s="12">
        <f>data!B2486</f>
        <v>0</v>
      </c>
      <c r="L30" s="12">
        <f>data!B2517</f>
        <v>0</v>
      </c>
      <c r="M30" s="12">
        <f>data!B2547</f>
        <v>0</v>
      </c>
    </row>
    <row r="31" spans="1:13" x14ac:dyDescent="0.3">
      <c r="A31" s="6">
        <v>22</v>
      </c>
      <c r="B31" s="12">
        <f>data!B2213</f>
        <v>18</v>
      </c>
      <c r="C31" s="12">
        <f>data!B2244</f>
        <v>7</v>
      </c>
      <c r="D31" s="12">
        <f>data!B2273</f>
        <v>1</v>
      </c>
      <c r="E31" s="12">
        <f>data!B2304</f>
        <v>23</v>
      </c>
      <c r="F31" s="12">
        <f>data!B2334</f>
        <v>21</v>
      </c>
      <c r="G31" s="12">
        <f>data!B2365</f>
        <v>52</v>
      </c>
      <c r="H31" s="12">
        <f>data!B2395</f>
        <v>0</v>
      </c>
      <c r="I31" s="12">
        <f>data!B2426</f>
        <v>0</v>
      </c>
      <c r="J31" s="12">
        <f>data!B2457</f>
        <v>4</v>
      </c>
      <c r="K31" s="12">
        <f>data!B2487</f>
        <v>1</v>
      </c>
      <c r="L31" s="12">
        <f>data!B2518</f>
        <v>0</v>
      </c>
      <c r="M31" s="12">
        <f>data!B2548</f>
        <v>0</v>
      </c>
    </row>
    <row r="32" spans="1:13" x14ac:dyDescent="0.3">
      <c r="A32" s="6">
        <v>23</v>
      </c>
      <c r="B32" s="12">
        <f>data!B2214</f>
        <v>28</v>
      </c>
      <c r="C32" s="12">
        <f>data!B2245</f>
        <v>0</v>
      </c>
      <c r="D32" s="12">
        <f>data!B2274</f>
        <v>18</v>
      </c>
      <c r="E32" s="12">
        <f>data!B2305</f>
        <v>0</v>
      </c>
      <c r="F32" s="12">
        <f>data!B2335</f>
        <v>1</v>
      </c>
      <c r="G32" s="12">
        <f>data!B2366</f>
        <v>0</v>
      </c>
      <c r="H32" s="12">
        <f>data!B2396</f>
        <v>73</v>
      </c>
      <c r="I32" s="12">
        <f>data!B2427</f>
        <v>0</v>
      </c>
      <c r="J32" s="12">
        <f>data!B2458</f>
        <v>0</v>
      </c>
      <c r="K32" s="12">
        <f>data!B2488</f>
        <v>0</v>
      </c>
      <c r="L32" s="12">
        <f>data!B2519</f>
        <v>0</v>
      </c>
      <c r="M32" s="12">
        <f>data!B2549</f>
        <v>0</v>
      </c>
    </row>
    <row r="33" spans="1:14" x14ac:dyDescent="0.3">
      <c r="A33" s="6">
        <v>24</v>
      </c>
      <c r="B33" s="12">
        <f>data!B2215</f>
        <v>0</v>
      </c>
      <c r="C33" s="12">
        <f>data!B2246</f>
        <v>0</v>
      </c>
      <c r="D33" s="12">
        <f>data!B2275</f>
        <v>20</v>
      </c>
      <c r="E33" s="12">
        <f>data!B2306</f>
        <v>24</v>
      </c>
      <c r="F33" s="12">
        <f>data!B2336</f>
        <v>11</v>
      </c>
      <c r="G33" s="12">
        <f>data!B2367</f>
        <v>0</v>
      </c>
      <c r="H33" s="12">
        <f>data!B2397</f>
        <v>2</v>
      </c>
      <c r="I33" s="12">
        <f>data!B2428</f>
        <v>0</v>
      </c>
      <c r="J33" s="12">
        <f>data!B2459</f>
        <v>0</v>
      </c>
      <c r="K33" s="12">
        <f>data!B2489</f>
        <v>20</v>
      </c>
      <c r="L33" s="12">
        <f>data!B2520</f>
        <v>15</v>
      </c>
      <c r="M33" s="12">
        <f>data!B2550</f>
        <v>0</v>
      </c>
    </row>
    <row r="34" spans="1:14" x14ac:dyDescent="0.3">
      <c r="A34" s="6">
        <v>25</v>
      </c>
      <c r="B34" s="12">
        <f>data!B2216</f>
        <v>0</v>
      </c>
      <c r="C34" s="12">
        <f>data!B2247</f>
        <v>0</v>
      </c>
      <c r="D34" s="12">
        <f>data!B2276</f>
        <v>17</v>
      </c>
      <c r="E34" s="12">
        <f>data!B2307</f>
        <v>0</v>
      </c>
      <c r="F34" s="12">
        <f>data!B2337</f>
        <v>6</v>
      </c>
      <c r="G34" s="12">
        <f>data!B2368</f>
        <v>24</v>
      </c>
      <c r="H34" s="12">
        <f>data!B2398</f>
        <v>2</v>
      </c>
      <c r="I34" s="12">
        <f>data!B2429</f>
        <v>7</v>
      </c>
      <c r="J34" s="12">
        <f>data!B2460</f>
        <v>26</v>
      </c>
      <c r="K34" s="12">
        <f>data!B2490</f>
        <v>7</v>
      </c>
      <c r="L34" s="12">
        <f>data!B2521</f>
        <v>4</v>
      </c>
      <c r="M34" s="12">
        <f>data!B2551</f>
        <v>0</v>
      </c>
    </row>
    <row r="35" spans="1:14" x14ac:dyDescent="0.3">
      <c r="A35" s="6">
        <v>26</v>
      </c>
      <c r="B35" s="12">
        <f>data!B2217</f>
        <v>24</v>
      </c>
      <c r="C35" s="12">
        <f>data!B2248</f>
        <v>0</v>
      </c>
      <c r="D35" s="12">
        <f>data!B2277</f>
        <v>0</v>
      </c>
      <c r="E35" s="12">
        <f>data!B2308</f>
        <v>1</v>
      </c>
      <c r="F35" s="12">
        <f>data!B2338</f>
        <v>0</v>
      </c>
      <c r="G35" s="12">
        <f>data!B2369</f>
        <v>1</v>
      </c>
      <c r="H35" s="12">
        <f>data!B2399</f>
        <v>4</v>
      </c>
      <c r="I35" s="12">
        <f>data!B2430</f>
        <v>5</v>
      </c>
      <c r="J35" s="12">
        <f>data!B2461</f>
        <v>0</v>
      </c>
      <c r="K35" s="12">
        <f>data!B2491</f>
        <v>5</v>
      </c>
      <c r="L35" s="12">
        <f>data!B2522</f>
        <v>5</v>
      </c>
      <c r="M35" s="12">
        <f>data!B2552</f>
        <v>1</v>
      </c>
    </row>
    <row r="36" spans="1:14" x14ac:dyDescent="0.3">
      <c r="A36" s="6">
        <v>27</v>
      </c>
      <c r="B36" s="12">
        <f>data!B2218</f>
        <v>4</v>
      </c>
      <c r="C36" s="12">
        <f>data!B2249</f>
        <v>5</v>
      </c>
      <c r="D36" s="12">
        <f>data!B2278</f>
        <v>29</v>
      </c>
      <c r="E36" s="12">
        <f>data!B2309</f>
        <v>3</v>
      </c>
      <c r="F36" s="12">
        <f>data!B2339</f>
        <v>0</v>
      </c>
      <c r="G36" s="12">
        <f>data!B2370</f>
        <v>11</v>
      </c>
      <c r="H36" s="12">
        <f>data!B2400</f>
        <v>12</v>
      </c>
      <c r="I36" s="12">
        <f>data!B2431</f>
        <v>12</v>
      </c>
      <c r="J36" s="12">
        <f>data!B2462</f>
        <v>29</v>
      </c>
      <c r="K36" s="12">
        <f>data!B2492</f>
        <v>11</v>
      </c>
      <c r="L36" s="12">
        <f>data!B2523</f>
        <v>0</v>
      </c>
      <c r="M36" s="12">
        <f>data!B2553</f>
        <v>21</v>
      </c>
    </row>
    <row r="37" spans="1:14" x14ac:dyDescent="0.3">
      <c r="A37" s="6">
        <v>28</v>
      </c>
      <c r="B37" s="12">
        <f>data!B2219</f>
        <v>4</v>
      </c>
      <c r="C37" s="12">
        <f>data!B2250</f>
        <v>0</v>
      </c>
      <c r="D37" s="12">
        <f>data!B2279</f>
        <v>0</v>
      </c>
      <c r="E37" s="12">
        <f>data!B2310</f>
        <v>1</v>
      </c>
      <c r="F37" s="12">
        <f>data!B2340</f>
        <v>0</v>
      </c>
      <c r="G37" s="12">
        <f>data!B2371</f>
        <v>12</v>
      </c>
      <c r="H37" s="12">
        <f>data!B2401</f>
        <v>1</v>
      </c>
      <c r="I37" s="12">
        <f>data!B2432</f>
        <v>0</v>
      </c>
      <c r="J37" s="12">
        <f>data!B2463</f>
        <v>0</v>
      </c>
      <c r="K37" s="12">
        <f>data!B2493</f>
        <v>5</v>
      </c>
      <c r="L37" s="12">
        <f>data!B2524</f>
        <v>0</v>
      </c>
      <c r="M37" s="12">
        <f>data!B2554</f>
        <v>0</v>
      </c>
    </row>
    <row r="38" spans="1:14" x14ac:dyDescent="0.3">
      <c r="A38" s="6">
        <v>29</v>
      </c>
      <c r="B38" s="12">
        <f>data!B2220</f>
        <v>0</v>
      </c>
      <c r="C38" s="12">
        <f>data!B2251</f>
        <v>0</v>
      </c>
      <c r="D38" s="12">
        <f>data!B2280</f>
        <v>2</v>
      </c>
      <c r="E38" s="12">
        <f>data!B2311</f>
        <v>25</v>
      </c>
      <c r="F38" s="12">
        <f>data!B2341</f>
        <v>0</v>
      </c>
      <c r="G38" s="12">
        <f>data!B2372</f>
        <v>23</v>
      </c>
      <c r="H38" s="12">
        <f>data!B2402</f>
        <v>0</v>
      </c>
      <c r="I38" s="12">
        <f>data!B2433</f>
        <v>0</v>
      </c>
      <c r="J38" s="12">
        <f>data!B2464</f>
        <v>0</v>
      </c>
      <c r="K38" s="12">
        <f>data!B2494</f>
        <v>12</v>
      </c>
      <c r="L38" s="12">
        <f>data!B2525</f>
        <v>0</v>
      </c>
      <c r="M38" s="12">
        <f>data!B2555</f>
        <v>1</v>
      </c>
    </row>
    <row r="39" spans="1:14" x14ac:dyDescent="0.3">
      <c r="A39" s="6">
        <v>30</v>
      </c>
      <c r="B39" s="12">
        <f>data!B2221</f>
        <v>3</v>
      </c>
      <c r="C39" s="12">
        <v>0</v>
      </c>
      <c r="D39" s="12">
        <f>data!B2281</f>
        <v>3</v>
      </c>
      <c r="E39" s="12">
        <f>data!B2312</f>
        <v>0</v>
      </c>
      <c r="F39" s="12">
        <f>data!B2342</f>
        <v>1</v>
      </c>
      <c r="G39" s="12">
        <f>data!B2373</f>
        <v>3</v>
      </c>
      <c r="H39" s="12">
        <f>data!B2403</f>
        <v>3</v>
      </c>
      <c r="I39" s="12">
        <f>data!B2434</f>
        <v>2</v>
      </c>
      <c r="J39" s="12">
        <f>data!B2465</f>
        <v>0</v>
      </c>
      <c r="K39" s="12">
        <f>data!B2495</f>
        <v>45</v>
      </c>
      <c r="L39" s="12">
        <f>data!B2526</f>
        <v>0</v>
      </c>
      <c r="M39" s="12">
        <f>data!B2556</f>
        <v>0</v>
      </c>
    </row>
    <row r="40" spans="1:14" x14ac:dyDescent="0.3">
      <c r="A40" s="6">
        <v>31</v>
      </c>
      <c r="B40" s="12">
        <f>data!B2222</f>
        <v>0</v>
      </c>
      <c r="C40" s="12">
        <v>0</v>
      </c>
      <c r="D40" s="12">
        <f>data!B2282</f>
        <v>2</v>
      </c>
      <c r="E40" s="12">
        <v>0</v>
      </c>
      <c r="F40" s="12">
        <f>data!B2343</f>
        <v>3</v>
      </c>
      <c r="G40" s="12">
        <v>0</v>
      </c>
      <c r="H40" s="12">
        <f>data!B2404</f>
        <v>2</v>
      </c>
      <c r="I40" s="12">
        <f>data!B2435</f>
        <v>23</v>
      </c>
      <c r="J40" s="12">
        <v>0</v>
      </c>
      <c r="K40" s="12">
        <f>data!B2496</f>
        <v>14</v>
      </c>
      <c r="L40" s="12">
        <v>0</v>
      </c>
      <c r="M40" s="12">
        <f>data!B2557</f>
        <v>17</v>
      </c>
    </row>
    <row r="41" spans="1:14" hidden="1" x14ac:dyDescent="0.3">
      <c r="A41" s="7" t="s">
        <v>19</v>
      </c>
      <c r="B41" s="8">
        <f>SUM(B10:B40)</f>
        <v>142</v>
      </c>
      <c r="C41" s="8">
        <f>SUM(C10:C40)</f>
        <v>138</v>
      </c>
      <c r="D41" s="8">
        <f t="shared" ref="D41:M41" si="0">SUM(D10:D40)</f>
        <v>252</v>
      </c>
      <c r="E41" s="8">
        <f t="shared" si="0"/>
        <v>185</v>
      </c>
      <c r="F41" s="8">
        <f t="shared" si="0"/>
        <v>320</v>
      </c>
      <c r="G41" s="8">
        <f t="shared" si="0"/>
        <v>213</v>
      </c>
      <c r="H41" s="8">
        <f t="shared" si="0"/>
        <v>229</v>
      </c>
      <c r="I41" s="8">
        <f t="shared" si="0"/>
        <v>109</v>
      </c>
      <c r="J41" s="8">
        <f t="shared" si="0"/>
        <v>212</v>
      </c>
      <c r="K41" s="8">
        <f t="shared" si="0"/>
        <v>223</v>
      </c>
      <c r="L41" s="8">
        <f t="shared" si="0"/>
        <v>113</v>
      </c>
      <c r="M41" s="8">
        <f t="shared" si="0"/>
        <v>167</v>
      </c>
      <c r="N41" s="4">
        <f>SUM(B41:M41)</f>
        <v>2303</v>
      </c>
    </row>
    <row r="42" spans="1:14" hidden="1" x14ac:dyDescent="0.3">
      <c r="A42" s="6" t="s">
        <v>20</v>
      </c>
      <c r="B42" s="8">
        <f>31-COUNTIF(B10:B40,0)</f>
        <v>14</v>
      </c>
      <c r="C42" s="8">
        <f>31-COUNTIF(C10:C40,0)</f>
        <v>13</v>
      </c>
      <c r="D42" s="8">
        <f t="shared" ref="D42:M42" si="1">31-COUNTIF(D10:D40,0)</f>
        <v>23</v>
      </c>
      <c r="E42" s="8">
        <f t="shared" si="1"/>
        <v>19</v>
      </c>
      <c r="F42" s="8">
        <f t="shared" si="1"/>
        <v>17</v>
      </c>
      <c r="G42" s="8">
        <f t="shared" si="1"/>
        <v>16</v>
      </c>
      <c r="H42" s="8">
        <f t="shared" si="1"/>
        <v>18</v>
      </c>
      <c r="I42" s="8">
        <f t="shared" si="1"/>
        <v>11</v>
      </c>
      <c r="J42" s="8">
        <f t="shared" si="1"/>
        <v>16</v>
      </c>
      <c r="K42" s="8">
        <f t="shared" si="1"/>
        <v>21</v>
      </c>
      <c r="L42" s="8">
        <f t="shared" si="1"/>
        <v>13</v>
      </c>
      <c r="M42" s="8">
        <f t="shared" si="1"/>
        <v>17</v>
      </c>
      <c r="N42" s="4">
        <f>SUM(B42:M42)</f>
        <v>198</v>
      </c>
    </row>
    <row r="43" spans="1:14" hidden="1" x14ac:dyDescent="0.3">
      <c r="A43" s="6" t="s">
        <v>21</v>
      </c>
      <c r="B43" s="8">
        <f>MAX(B10:B40)</f>
        <v>28</v>
      </c>
      <c r="C43" s="8">
        <f t="shared" ref="C43:M43" si="2">MAX(C10:C40)</f>
        <v>41</v>
      </c>
      <c r="D43" s="8">
        <f t="shared" si="2"/>
        <v>41</v>
      </c>
      <c r="E43" s="8">
        <f t="shared" si="2"/>
        <v>34</v>
      </c>
      <c r="F43" s="8">
        <f t="shared" si="2"/>
        <v>86</v>
      </c>
      <c r="G43" s="8">
        <f t="shared" si="2"/>
        <v>52</v>
      </c>
      <c r="H43" s="8">
        <f t="shared" si="2"/>
        <v>73</v>
      </c>
      <c r="I43" s="8">
        <f t="shared" si="2"/>
        <v>29</v>
      </c>
      <c r="J43" s="8">
        <f t="shared" si="2"/>
        <v>36</v>
      </c>
      <c r="K43" s="8">
        <f t="shared" si="2"/>
        <v>45</v>
      </c>
      <c r="L43" s="8">
        <f t="shared" si="2"/>
        <v>37</v>
      </c>
      <c r="M43" s="8">
        <f t="shared" si="2"/>
        <v>37</v>
      </c>
      <c r="N43" s="20">
        <f>N41/N42</f>
        <v>11.631313131313131</v>
      </c>
    </row>
    <row r="44" spans="1:14" x14ac:dyDescent="0.3">
      <c r="A44" s="3">
        <v>1</v>
      </c>
      <c r="B44" s="22">
        <f>SUM(B10:B24)</f>
        <v>35</v>
      </c>
      <c r="C44" s="22">
        <f t="shared" ref="C44:M44" si="3">SUM(C10:C24)</f>
        <v>121</v>
      </c>
      <c r="D44" s="22">
        <f t="shared" si="3"/>
        <v>130</v>
      </c>
      <c r="E44" s="22">
        <f t="shared" si="3"/>
        <v>98</v>
      </c>
      <c r="F44" s="22">
        <f t="shared" si="3"/>
        <v>168</v>
      </c>
      <c r="G44" s="22">
        <f t="shared" si="3"/>
        <v>53</v>
      </c>
      <c r="H44" s="22">
        <f t="shared" si="3"/>
        <v>88</v>
      </c>
      <c r="I44" s="22">
        <f t="shared" si="3"/>
        <v>60</v>
      </c>
      <c r="J44" s="22">
        <f t="shared" si="3"/>
        <v>126</v>
      </c>
      <c r="K44" s="22">
        <f t="shared" si="3"/>
        <v>78</v>
      </c>
      <c r="L44" s="22">
        <f t="shared" si="3"/>
        <v>40</v>
      </c>
      <c r="M44" s="22">
        <f t="shared" si="3"/>
        <v>116</v>
      </c>
    </row>
    <row r="45" spans="1:14" x14ac:dyDescent="0.3">
      <c r="A45" s="3">
        <v>2</v>
      </c>
      <c r="B45" s="2">
        <f>SUM(B25:B40)</f>
        <v>107</v>
      </c>
      <c r="C45" s="2">
        <f t="shared" ref="C45:M45" si="4">SUM(C25:C40)</f>
        <v>17</v>
      </c>
      <c r="D45" s="2">
        <f t="shared" si="4"/>
        <v>122</v>
      </c>
      <c r="E45" s="2">
        <f t="shared" si="4"/>
        <v>87</v>
      </c>
      <c r="F45" s="2">
        <f t="shared" si="4"/>
        <v>152</v>
      </c>
      <c r="G45" s="2">
        <f t="shared" si="4"/>
        <v>160</v>
      </c>
      <c r="H45" s="2">
        <f t="shared" si="4"/>
        <v>141</v>
      </c>
      <c r="I45" s="2">
        <f t="shared" si="4"/>
        <v>49</v>
      </c>
      <c r="J45" s="2">
        <f t="shared" si="4"/>
        <v>86</v>
      </c>
      <c r="K45" s="2">
        <f t="shared" si="4"/>
        <v>145</v>
      </c>
      <c r="L45" s="2">
        <f t="shared" si="4"/>
        <v>73</v>
      </c>
      <c r="M45" s="2">
        <f t="shared" si="4"/>
        <v>51</v>
      </c>
    </row>
    <row r="46" spans="1:14" customFormat="1" x14ac:dyDescent="0.3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 customFormat="1" hidden="1" x14ac:dyDescent="0.3">
      <c r="A47" s="24" t="s">
        <v>31</v>
      </c>
      <c r="B47" s="2">
        <f>15-COUNTIF(B10:B24,0)</f>
        <v>3</v>
      </c>
      <c r="C47" s="2">
        <f t="shared" ref="C47:M47" si="5">15-COUNTIF(C10:C24,0)</f>
        <v>9</v>
      </c>
      <c r="D47" s="2">
        <f t="shared" si="5"/>
        <v>11</v>
      </c>
      <c r="E47" s="2">
        <f t="shared" si="5"/>
        <v>10</v>
      </c>
      <c r="F47" s="2">
        <f t="shared" si="5"/>
        <v>6</v>
      </c>
      <c r="G47" s="2">
        <f t="shared" si="5"/>
        <v>6</v>
      </c>
      <c r="H47" s="2">
        <f t="shared" si="5"/>
        <v>7</v>
      </c>
      <c r="I47" s="2">
        <f t="shared" si="5"/>
        <v>6</v>
      </c>
      <c r="J47" s="2">
        <f t="shared" si="5"/>
        <v>9</v>
      </c>
      <c r="K47" s="2">
        <f t="shared" si="5"/>
        <v>8</v>
      </c>
      <c r="L47" s="2">
        <f t="shared" si="5"/>
        <v>6</v>
      </c>
      <c r="M47" s="2">
        <f t="shared" si="5"/>
        <v>11</v>
      </c>
    </row>
    <row r="48" spans="1:14" customFormat="1" hidden="1" x14ac:dyDescent="0.3">
      <c r="A48" s="24" t="s">
        <v>32</v>
      </c>
      <c r="B48" s="2">
        <f>16-COUNTIF(B25:B40,0)</f>
        <v>11</v>
      </c>
      <c r="C48" s="2">
        <f t="shared" ref="C48:M48" si="6">16-COUNTIF(C25:C40,0)</f>
        <v>4</v>
      </c>
      <c r="D48" s="2">
        <f t="shared" si="6"/>
        <v>12</v>
      </c>
      <c r="E48" s="2">
        <f t="shared" si="6"/>
        <v>9</v>
      </c>
      <c r="F48" s="2">
        <f t="shared" si="6"/>
        <v>11</v>
      </c>
      <c r="G48" s="2">
        <f t="shared" si="6"/>
        <v>10</v>
      </c>
      <c r="H48" s="2">
        <f t="shared" si="6"/>
        <v>11</v>
      </c>
      <c r="I48" s="2">
        <f t="shared" si="6"/>
        <v>5</v>
      </c>
      <c r="J48" s="2">
        <f t="shared" si="6"/>
        <v>7</v>
      </c>
      <c r="K48" s="2">
        <f t="shared" si="6"/>
        <v>13</v>
      </c>
      <c r="L48" s="2">
        <f t="shared" si="6"/>
        <v>7</v>
      </c>
      <c r="M48" s="2">
        <f t="shared" si="6"/>
        <v>6</v>
      </c>
    </row>
    <row r="49" spans="1:13" customFormat="1" x14ac:dyDescent="0.3">
      <c r="A49" s="1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customFormat="1" x14ac:dyDescent="0.3">
      <c r="A50" t="s">
        <v>22</v>
      </c>
      <c r="B50" s="1"/>
    </row>
    <row r="51" spans="1:13" customFormat="1" x14ac:dyDescent="0.3">
      <c r="A51" t="s">
        <v>25</v>
      </c>
      <c r="B51" s="1"/>
    </row>
    <row r="52" spans="1:13" customFormat="1" x14ac:dyDescent="0.3">
      <c r="A52" t="s">
        <v>23</v>
      </c>
      <c r="B52" s="1"/>
    </row>
    <row r="53" spans="1:13" customFormat="1" x14ac:dyDescent="0.3">
      <c r="A53" t="s">
        <v>24</v>
      </c>
      <c r="B53" s="1"/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B8:M8"/>
    <mergeCell ref="C2:G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N53"/>
  <sheetViews>
    <sheetView topLeftCell="A31" workbookViewId="0">
      <selection activeCell="B44" sqref="B44:M45"/>
    </sheetView>
  </sheetViews>
  <sheetFormatPr defaultColWidth="9.109375" defaultRowHeight="14.4" x14ac:dyDescent="0.3"/>
  <cols>
    <col min="1" max="1" width="21.33203125" style="4" customWidth="1"/>
    <col min="2" max="2" width="13" style="5" customWidth="1"/>
    <col min="3" max="13" width="9.109375" style="9"/>
    <col min="14" max="16384" width="9.109375" style="4"/>
  </cols>
  <sheetData>
    <row r="1" spans="1:13" x14ac:dyDescent="0.3">
      <c r="B1" s="19" t="s">
        <v>0</v>
      </c>
      <c r="C1" s="18" t="s">
        <v>29</v>
      </c>
      <c r="D1" s="18"/>
      <c r="E1" s="18"/>
      <c r="F1" s="18"/>
      <c r="G1" s="18"/>
    </row>
    <row r="2" spans="1:13" x14ac:dyDescent="0.3">
      <c r="B2" s="19" t="s">
        <v>1</v>
      </c>
      <c r="C2" s="66" t="s">
        <v>27</v>
      </c>
      <c r="D2" s="66"/>
      <c r="E2" s="66"/>
      <c r="F2" s="66"/>
      <c r="G2" s="66"/>
    </row>
    <row r="3" spans="1:13" x14ac:dyDescent="0.3">
      <c r="B3" s="19" t="s">
        <v>2</v>
      </c>
      <c r="C3" s="14" t="s">
        <v>30</v>
      </c>
      <c r="D3" s="18"/>
      <c r="E3" s="18"/>
      <c r="F3" s="18"/>
      <c r="G3" s="18"/>
    </row>
    <row r="4" spans="1:13" x14ac:dyDescent="0.3">
      <c r="B4" s="19" t="s">
        <v>3</v>
      </c>
      <c r="C4" s="14" t="s">
        <v>28</v>
      </c>
      <c r="D4" s="18"/>
      <c r="E4" s="18"/>
      <c r="F4" s="18"/>
      <c r="G4" s="18"/>
    </row>
    <row r="5" spans="1:13" x14ac:dyDescent="0.3">
      <c r="B5" s="19" t="s">
        <v>4</v>
      </c>
      <c r="C5" s="18" t="s">
        <v>28</v>
      </c>
      <c r="D5" s="18"/>
      <c r="E5" s="18"/>
      <c r="F5" s="18"/>
      <c r="G5" s="18"/>
    </row>
    <row r="8" spans="1:13" x14ac:dyDescent="0.3">
      <c r="A8" s="64" t="s">
        <v>5</v>
      </c>
      <c r="B8" s="65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3">
      <c r="A9" s="64"/>
      <c r="B9" s="10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</row>
    <row r="10" spans="1:13" x14ac:dyDescent="0.3">
      <c r="A10" s="6">
        <v>1</v>
      </c>
      <c r="B10" s="12">
        <f>data!B2558</f>
        <v>0</v>
      </c>
      <c r="C10" s="12">
        <f>data!B2589</f>
        <v>7</v>
      </c>
      <c r="D10" s="12">
        <f>data!B2617</f>
        <v>0</v>
      </c>
      <c r="E10" s="12">
        <f>data!B2648</f>
        <v>13</v>
      </c>
      <c r="F10" s="12">
        <f>data!B2678</f>
        <v>1</v>
      </c>
      <c r="G10" s="12">
        <f>data!B2709</f>
        <v>0</v>
      </c>
      <c r="H10" s="12">
        <f>data!B2739</f>
        <v>6</v>
      </c>
      <c r="I10" s="12">
        <f>data!B2770</f>
        <v>0</v>
      </c>
      <c r="J10" s="12">
        <f>data!B2801</f>
        <v>0</v>
      </c>
      <c r="K10" s="12">
        <f>data!B2831</f>
        <v>13</v>
      </c>
      <c r="L10" s="12">
        <f>data!B2862</f>
        <v>9</v>
      </c>
      <c r="M10" s="12">
        <f>data!B2892</f>
        <v>0</v>
      </c>
    </row>
    <row r="11" spans="1:13" x14ac:dyDescent="0.3">
      <c r="A11" s="6">
        <v>2</v>
      </c>
      <c r="B11" s="12">
        <f>data!B2559</f>
        <v>0</v>
      </c>
      <c r="C11" s="12">
        <f>data!B2590</f>
        <v>0</v>
      </c>
      <c r="D11" s="12">
        <f>data!B2618</f>
        <v>13</v>
      </c>
      <c r="E11" s="12">
        <f>data!B2649</f>
        <v>8</v>
      </c>
      <c r="F11" s="12">
        <f>data!B2679</f>
        <v>0</v>
      </c>
      <c r="G11" s="12">
        <f>data!B2710</f>
        <v>1</v>
      </c>
      <c r="H11" s="12">
        <f>data!B2740</f>
        <v>3</v>
      </c>
      <c r="I11" s="12">
        <f>data!B2771</f>
        <v>0</v>
      </c>
      <c r="J11" s="12">
        <f>data!B2802</f>
        <v>23</v>
      </c>
      <c r="K11" s="12">
        <f>data!B2832</f>
        <v>3</v>
      </c>
      <c r="L11" s="12">
        <f>data!B2863</f>
        <v>0</v>
      </c>
      <c r="M11" s="12">
        <f>data!B2893</f>
        <v>3</v>
      </c>
    </row>
    <row r="12" spans="1:13" x14ac:dyDescent="0.3">
      <c r="A12" s="6">
        <v>3</v>
      </c>
      <c r="B12" s="12">
        <f>data!B2560</f>
        <v>0</v>
      </c>
      <c r="C12" s="12">
        <f>data!B2591</f>
        <v>7</v>
      </c>
      <c r="D12" s="12">
        <f>data!B2619</f>
        <v>0</v>
      </c>
      <c r="E12" s="12">
        <f>data!B2650</f>
        <v>0</v>
      </c>
      <c r="F12" s="12">
        <f>data!B2680</f>
        <v>0</v>
      </c>
      <c r="G12" s="12">
        <f>data!B2711</f>
        <v>3</v>
      </c>
      <c r="H12" s="12">
        <f>data!B2741</f>
        <v>29</v>
      </c>
      <c r="I12" s="12">
        <f>data!B2772</f>
        <v>1</v>
      </c>
      <c r="J12" s="12">
        <f>data!B2803</f>
        <v>2</v>
      </c>
      <c r="K12" s="12">
        <f>data!B2833</f>
        <v>3</v>
      </c>
      <c r="L12" s="12">
        <f>data!B2864</f>
        <v>0</v>
      </c>
      <c r="M12" s="12">
        <f>data!B2894</f>
        <v>0</v>
      </c>
    </row>
    <row r="13" spans="1:13" x14ac:dyDescent="0.3">
      <c r="A13" s="6">
        <v>4</v>
      </c>
      <c r="B13" s="12">
        <f>data!B2561</f>
        <v>4</v>
      </c>
      <c r="C13" s="12">
        <f>data!B2592</f>
        <v>0</v>
      </c>
      <c r="D13" s="12">
        <f>data!B2620</f>
        <v>0</v>
      </c>
      <c r="E13" s="12">
        <f>data!B2651</f>
        <v>0</v>
      </c>
      <c r="F13" s="12">
        <f>data!B2681</f>
        <v>0</v>
      </c>
      <c r="G13" s="12">
        <f>data!B2712</f>
        <v>11</v>
      </c>
      <c r="H13" s="12">
        <f>data!B2742</f>
        <v>14</v>
      </c>
      <c r="I13" s="12">
        <f>data!B2773</f>
        <v>0</v>
      </c>
      <c r="J13" s="12">
        <f>data!B2804</f>
        <v>0</v>
      </c>
      <c r="K13" s="12">
        <f>data!B2834</f>
        <v>0</v>
      </c>
      <c r="L13" s="12">
        <f>data!B2865</f>
        <v>1</v>
      </c>
      <c r="M13" s="12">
        <f>data!B2895</f>
        <v>0</v>
      </c>
    </row>
    <row r="14" spans="1:13" x14ac:dyDescent="0.3">
      <c r="A14" s="6">
        <v>5</v>
      </c>
      <c r="B14" s="12">
        <f>data!B2562</f>
        <v>19</v>
      </c>
      <c r="C14" s="12">
        <f>data!B2593</f>
        <v>0</v>
      </c>
      <c r="D14" s="12">
        <f>data!B2621</f>
        <v>2</v>
      </c>
      <c r="E14" s="12">
        <f>data!B2652</f>
        <v>3</v>
      </c>
      <c r="F14" s="12">
        <f>data!B2682</f>
        <v>0</v>
      </c>
      <c r="G14" s="12">
        <f>data!B2713</f>
        <v>18</v>
      </c>
      <c r="H14" s="12">
        <f>data!B2743</f>
        <v>54</v>
      </c>
      <c r="I14" s="12">
        <f>data!B2774</f>
        <v>0</v>
      </c>
      <c r="J14" s="12">
        <f>data!B2805</f>
        <v>0</v>
      </c>
      <c r="K14" s="12">
        <f>data!B2835</f>
        <v>4</v>
      </c>
      <c r="L14" s="12">
        <f>data!B2866</f>
        <v>80</v>
      </c>
      <c r="M14" s="12">
        <f>data!B2896</f>
        <v>0</v>
      </c>
    </row>
    <row r="15" spans="1:13" x14ac:dyDescent="0.3">
      <c r="A15" s="6">
        <v>6</v>
      </c>
      <c r="B15" s="12">
        <f>data!B2563</f>
        <v>0</v>
      </c>
      <c r="C15" s="12">
        <f>data!B2594</f>
        <v>0</v>
      </c>
      <c r="D15" s="12">
        <f>data!B2622</f>
        <v>11</v>
      </c>
      <c r="E15" s="12">
        <f>data!B2653</f>
        <v>4</v>
      </c>
      <c r="F15" s="12">
        <f>data!B2683</f>
        <v>0</v>
      </c>
      <c r="G15" s="12">
        <f>data!B2714</f>
        <v>8</v>
      </c>
      <c r="H15" s="12">
        <f>data!B2744</f>
        <v>2</v>
      </c>
      <c r="I15" s="12">
        <f>data!B2775</f>
        <v>0</v>
      </c>
      <c r="J15" s="12">
        <f>data!B2806</f>
        <v>0</v>
      </c>
      <c r="K15" s="12">
        <f>data!B2836</f>
        <v>0</v>
      </c>
      <c r="L15" s="12">
        <f>data!B2867</f>
        <v>0</v>
      </c>
      <c r="M15" s="12">
        <f>data!B2897</f>
        <v>0</v>
      </c>
    </row>
    <row r="16" spans="1:13" x14ac:dyDescent="0.3">
      <c r="A16" s="6">
        <v>7</v>
      </c>
      <c r="B16" s="12">
        <f>data!B2564</f>
        <v>4</v>
      </c>
      <c r="C16" s="12">
        <f>data!B2595</f>
        <v>7</v>
      </c>
      <c r="D16" s="12">
        <f>data!B2623</f>
        <v>4</v>
      </c>
      <c r="E16" s="12">
        <f>data!B2654</f>
        <v>1</v>
      </c>
      <c r="F16" s="12">
        <f>data!B2684</f>
        <v>0</v>
      </c>
      <c r="G16" s="12">
        <f>data!B2715</f>
        <v>0</v>
      </c>
      <c r="H16" s="12">
        <f>data!B2745</f>
        <v>22</v>
      </c>
      <c r="I16" s="12">
        <f>data!B2776</f>
        <v>0</v>
      </c>
      <c r="J16" s="12">
        <f>data!B2807</f>
        <v>58</v>
      </c>
      <c r="K16" s="12">
        <f>data!B2837</f>
        <v>0</v>
      </c>
      <c r="L16" s="12">
        <f>data!B2868</f>
        <v>2</v>
      </c>
      <c r="M16" s="12">
        <f>data!B2898</f>
        <v>0</v>
      </c>
    </row>
    <row r="17" spans="1:13" x14ac:dyDescent="0.3">
      <c r="A17" s="6">
        <v>8</v>
      </c>
      <c r="B17" s="12">
        <f>data!B2565</f>
        <v>5</v>
      </c>
      <c r="C17" s="12">
        <f>data!B2596</f>
        <v>0</v>
      </c>
      <c r="D17" s="12">
        <f>data!B2624</f>
        <v>4</v>
      </c>
      <c r="E17" s="12">
        <f>data!B2655</f>
        <v>0</v>
      </c>
      <c r="F17" s="12">
        <f>data!B2685</f>
        <v>0</v>
      </c>
      <c r="G17" s="12">
        <f>data!B2716</f>
        <v>0</v>
      </c>
      <c r="H17" s="12">
        <f>data!B2746</f>
        <v>2</v>
      </c>
      <c r="I17" s="12">
        <f>data!B2777</f>
        <v>0</v>
      </c>
      <c r="J17" s="12">
        <f>data!B2808</f>
        <v>0</v>
      </c>
      <c r="K17" s="12">
        <f>data!B2838</f>
        <v>0</v>
      </c>
      <c r="L17" s="12">
        <f>data!B2869</f>
        <v>3</v>
      </c>
      <c r="M17" s="12">
        <f>data!B2899</f>
        <v>5</v>
      </c>
    </row>
    <row r="18" spans="1:13" x14ac:dyDescent="0.3">
      <c r="A18" s="6">
        <v>9</v>
      </c>
      <c r="B18" s="12">
        <f>data!B2566</f>
        <v>8</v>
      </c>
      <c r="C18" s="12">
        <f>data!B2597</f>
        <v>6</v>
      </c>
      <c r="D18" s="12">
        <f>data!B2625</f>
        <v>5</v>
      </c>
      <c r="E18" s="12">
        <f>data!B2656</f>
        <v>0</v>
      </c>
      <c r="F18" s="12">
        <f>data!B2686</f>
        <v>14</v>
      </c>
      <c r="G18" s="12">
        <f>data!B2717</f>
        <v>6</v>
      </c>
      <c r="H18" s="12">
        <f>data!B2747</f>
        <v>0</v>
      </c>
      <c r="I18" s="12">
        <f>data!B2778</f>
        <v>7</v>
      </c>
      <c r="J18" s="12">
        <f>data!B2809</f>
        <v>0</v>
      </c>
      <c r="K18" s="12">
        <f>data!B2839</f>
        <v>0</v>
      </c>
      <c r="L18" s="12">
        <f>data!B2870</f>
        <v>28</v>
      </c>
      <c r="M18" s="12">
        <f>data!B2900</f>
        <v>0</v>
      </c>
    </row>
    <row r="19" spans="1:13" x14ac:dyDescent="0.3">
      <c r="A19" s="6">
        <v>10</v>
      </c>
      <c r="B19" s="12">
        <f>data!B2567</f>
        <v>2</v>
      </c>
      <c r="C19" s="12">
        <f>data!B2598</f>
        <v>6</v>
      </c>
      <c r="D19" s="12">
        <f>data!B2626</f>
        <v>10</v>
      </c>
      <c r="E19" s="12">
        <f>data!B2657</f>
        <v>0</v>
      </c>
      <c r="F19" s="12">
        <f>data!B2687</f>
        <v>1</v>
      </c>
      <c r="G19" s="12">
        <f>data!B2718</f>
        <v>0</v>
      </c>
      <c r="H19" s="12">
        <f>data!B2748</f>
        <v>2</v>
      </c>
      <c r="I19" s="12">
        <f>data!B2779</f>
        <v>3</v>
      </c>
      <c r="J19" s="12">
        <f>data!B2810</f>
        <v>1</v>
      </c>
      <c r="K19" s="12">
        <f>data!B2840</f>
        <v>22</v>
      </c>
      <c r="L19" s="12">
        <f>data!B2871</f>
        <v>1</v>
      </c>
      <c r="M19" s="12">
        <f>data!B2901</f>
        <v>0</v>
      </c>
    </row>
    <row r="20" spans="1:13" x14ac:dyDescent="0.3">
      <c r="A20" s="6">
        <v>11</v>
      </c>
      <c r="B20" s="12">
        <f>data!B2568</f>
        <v>9</v>
      </c>
      <c r="C20" s="12">
        <f>data!B2599</f>
        <v>5</v>
      </c>
      <c r="D20" s="12">
        <f>data!B2627</f>
        <v>2</v>
      </c>
      <c r="E20" s="12">
        <f>data!B2658</f>
        <v>6</v>
      </c>
      <c r="F20" s="12">
        <f>data!B2688</f>
        <v>0</v>
      </c>
      <c r="G20" s="12">
        <f>data!B2719</f>
        <v>0</v>
      </c>
      <c r="H20" s="12">
        <f>data!B2749</f>
        <v>0</v>
      </c>
      <c r="I20" s="12">
        <f>data!B2780</f>
        <v>7</v>
      </c>
      <c r="J20" s="12">
        <f>data!B2811</f>
        <v>4</v>
      </c>
      <c r="K20" s="12">
        <f>data!B2841</f>
        <v>0</v>
      </c>
      <c r="L20" s="12">
        <f>data!B2872</f>
        <v>0</v>
      </c>
      <c r="M20" s="12">
        <f>data!B2902</f>
        <v>0</v>
      </c>
    </row>
    <row r="21" spans="1:13" x14ac:dyDescent="0.3">
      <c r="A21" s="6">
        <v>12</v>
      </c>
      <c r="B21" s="12">
        <f>data!B2569</f>
        <v>39</v>
      </c>
      <c r="C21" s="12">
        <f>data!B2600</f>
        <v>0</v>
      </c>
      <c r="D21" s="12">
        <f>data!B2628</f>
        <v>39</v>
      </c>
      <c r="E21" s="12">
        <f>data!B2659</f>
        <v>0</v>
      </c>
      <c r="F21" s="12">
        <f>data!B2689</f>
        <v>0</v>
      </c>
      <c r="G21" s="12">
        <f>data!B2720</f>
        <v>0</v>
      </c>
      <c r="H21" s="12">
        <f>data!B2750</f>
        <v>48</v>
      </c>
      <c r="I21" s="12">
        <f>data!B2781</f>
        <v>2</v>
      </c>
      <c r="J21" s="12">
        <f>data!B2812</f>
        <v>0</v>
      </c>
      <c r="K21" s="12">
        <f>data!B2842</f>
        <v>0</v>
      </c>
      <c r="L21" s="12">
        <f>data!B2873</f>
        <v>0</v>
      </c>
      <c r="M21" s="12">
        <f>data!B2903</f>
        <v>0</v>
      </c>
    </row>
    <row r="22" spans="1:13" x14ac:dyDescent="0.3">
      <c r="A22" s="6">
        <v>13</v>
      </c>
      <c r="B22" s="12">
        <f>data!B2570</f>
        <v>1</v>
      </c>
      <c r="C22" s="12">
        <f>data!B2601</f>
        <v>0</v>
      </c>
      <c r="D22" s="12">
        <f>data!B2629</f>
        <v>1</v>
      </c>
      <c r="E22" s="12">
        <f>data!B2660</f>
        <v>25</v>
      </c>
      <c r="F22" s="12">
        <f>data!B2690</f>
        <v>21</v>
      </c>
      <c r="G22" s="12">
        <f>data!B2721</f>
        <v>42</v>
      </c>
      <c r="H22" s="12">
        <f>data!B2751</f>
        <v>0</v>
      </c>
      <c r="I22" s="12">
        <f>data!B2782</f>
        <v>0</v>
      </c>
      <c r="J22" s="12">
        <f>data!B2813</f>
        <v>47</v>
      </c>
      <c r="K22" s="12">
        <f>data!B2843</f>
        <v>38</v>
      </c>
      <c r="L22" s="12">
        <f>data!B2874</f>
        <v>0</v>
      </c>
      <c r="M22" s="12">
        <f>data!B2904</f>
        <v>0</v>
      </c>
    </row>
    <row r="23" spans="1:13" x14ac:dyDescent="0.3">
      <c r="A23" s="6">
        <v>14</v>
      </c>
      <c r="B23" s="12">
        <f>data!B2571</f>
        <v>8</v>
      </c>
      <c r="C23" s="12">
        <f>data!B2602</f>
        <v>0</v>
      </c>
      <c r="D23" s="12">
        <f>data!B2630</f>
        <v>19</v>
      </c>
      <c r="E23" s="12">
        <f>data!B2661</f>
        <v>0</v>
      </c>
      <c r="F23" s="12">
        <f>data!B2691</f>
        <v>48</v>
      </c>
      <c r="G23" s="12">
        <f>data!B2722</f>
        <v>1</v>
      </c>
      <c r="H23" s="12">
        <f>data!B2752</f>
        <v>4</v>
      </c>
      <c r="I23" s="12">
        <f>data!B2783</f>
        <v>33</v>
      </c>
      <c r="J23" s="12">
        <f>data!B2814</f>
        <v>14</v>
      </c>
      <c r="K23" s="12">
        <f>data!B2844</f>
        <v>0</v>
      </c>
      <c r="L23" s="12">
        <f>data!B2875</f>
        <v>2</v>
      </c>
      <c r="M23" s="12">
        <f>data!B2905</f>
        <v>0</v>
      </c>
    </row>
    <row r="24" spans="1:13" x14ac:dyDescent="0.3">
      <c r="A24" s="6">
        <v>15</v>
      </c>
      <c r="B24" s="12">
        <f>data!B2572</f>
        <v>13</v>
      </c>
      <c r="C24" s="12">
        <f>data!B2603</f>
        <v>0</v>
      </c>
      <c r="D24" s="12">
        <f>data!B2631</f>
        <v>0</v>
      </c>
      <c r="E24" s="12">
        <f>data!B2662</f>
        <v>0</v>
      </c>
      <c r="F24" s="12">
        <f>data!B2692</f>
        <v>0</v>
      </c>
      <c r="G24" s="12">
        <f>data!B2723</f>
        <v>0</v>
      </c>
      <c r="H24" s="12">
        <f>data!B2753</f>
        <v>0</v>
      </c>
      <c r="I24" s="12">
        <f>data!B2784</f>
        <v>9</v>
      </c>
      <c r="J24" s="12">
        <f>data!B2815</f>
        <v>0</v>
      </c>
      <c r="K24" s="12">
        <f>data!B2845</f>
        <v>0</v>
      </c>
      <c r="L24" s="12">
        <f>data!B2876</f>
        <v>2</v>
      </c>
      <c r="M24" s="12">
        <f>data!B2906</f>
        <v>7</v>
      </c>
    </row>
    <row r="25" spans="1:13" x14ac:dyDescent="0.3">
      <c r="A25" s="6">
        <v>16</v>
      </c>
      <c r="B25" s="12">
        <f>data!B2573</f>
        <v>6</v>
      </c>
      <c r="C25" s="12">
        <f>data!B2604</f>
        <v>3</v>
      </c>
      <c r="D25" s="12">
        <f>data!B2632</f>
        <v>7</v>
      </c>
      <c r="E25" s="12">
        <f>data!B2663</f>
        <v>59</v>
      </c>
      <c r="F25" s="12">
        <f>data!B2693</f>
        <v>0</v>
      </c>
      <c r="G25" s="12">
        <f>data!B2724</f>
        <v>11</v>
      </c>
      <c r="H25" s="12">
        <f>data!B2754</f>
        <v>0</v>
      </c>
      <c r="I25" s="12">
        <f>data!B2785</f>
        <v>2</v>
      </c>
      <c r="J25" s="12">
        <f>data!B2816</f>
        <v>0</v>
      </c>
      <c r="K25" s="12">
        <f>data!B2846</f>
        <v>4</v>
      </c>
      <c r="L25" s="12">
        <f>data!B2877</f>
        <v>22</v>
      </c>
      <c r="M25" s="12">
        <f>data!B2907</f>
        <v>1</v>
      </c>
    </row>
    <row r="26" spans="1:13" x14ac:dyDescent="0.3">
      <c r="A26" s="6">
        <v>17</v>
      </c>
      <c r="B26" s="12">
        <f>data!B2574</f>
        <v>3</v>
      </c>
      <c r="C26" s="12">
        <f>data!B2605</f>
        <v>4</v>
      </c>
      <c r="D26" s="12">
        <f>data!B2633</f>
        <v>3</v>
      </c>
      <c r="E26" s="12">
        <f>data!B2664</f>
        <v>0</v>
      </c>
      <c r="F26" s="12">
        <f>data!B2694</f>
        <v>0</v>
      </c>
      <c r="G26" s="12">
        <f>data!B2725</f>
        <v>9</v>
      </c>
      <c r="H26" s="12">
        <f>data!B2755</f>
        <v>0</v>
      </c>
      <c r="I26" s="12">
        <f>data!B2786</f>
        <v>0</v>
      </c>
      <c r="J26" s="12">
        <f>data!B2817</f>
        <v>1</v>
      </c>
      <c r="K26" s="12">
        <f>data!B2847</f>
        <v>0</v>
      </c>
      <c r="L26" s="12">
        <f>data!B2878</f>
        <v>15</v>
      </c>
      <c r="M26" s="12">
        <f>data!B2908</f>
        <v>5</v>
      </c>
    </row>
    <row r="27" spans="1:13" x14ac:dyDescent="0.3">
      <c r="A27" s="6">
        <v>18</v>
      </c>
      <c r="B27" s="12">
        <f>data!B2575</f>
        <v>6</v>
      </c>
      <c r="C27" s="12">
        <f>data!B2606</f>
        <v>27</v>
      </c>
      <c r="D27" s="12">
        <f>data!B2634</f>
        <v>0</v>
      </c>
      <c r="E27" s="12">
        <f>data!B2665</f>
        <v>4</v>
      </c>
      <c r="F27" s="12">
        <f>data!B2695</f>
        <v>14</v>
      </c>
      <c r="G27" s="12">
        <f>data!B2726</f>
        <v>0</v>
      </c>
      <c r="H27" s="12">
        <f>data!B2756</f>
        <v>18</v>
      </c>
      <c r="I27" s="12">
        <f>data!B2787</f>
        <v>3</v>
      </c>
      <c r="J27" s="12">
        <f>data!B2818</f>
        <v>3</v>
      </c>
      <c r="K27" s="12">
        <f>data!B2848</f>
        <v>0</v>
      </c>
      <c r="L27" s="12">
        <f>data!B2879</f>
        <v>15</v>
      </c>
      <c r="M27" s="12">
        <f>data!B2909</f>
        <v>0</v>
      </c>
    </row>
    <row r="28" spans="1:13" x14ac:dyDescent="0.3">
      <c r="A28" s="6">
        <v>19</v>
      </c>
      <c r="B28" s="12">
        <f>data!B2576</f>
        <v>0</v>
      </c>
      <c r="C28" s="12">
        <f>data!B2607</f>
        <v>1</v>
      </c>
      <c r="D28" s="12">
        <f>data!B2635</f>
        <v>0</v>
      </c>
      <c r="E28" s="12">
        <f>data!B2666</f>
        <v>9</v>
      </c>
      <c r="F28" s="12">
        <f>data!B2696</f>
        <v>11</v>
      </c>
      <c r="G28" s="12">
        <f>data!B2727</f>
        <v>3</v>
      </c>
      <c r="H28" s="12">
        <f>data!B2757</f>
        <v>4</v>
      </c>
      <c r="I28" s="12">
        <f>data!B2788</f>
        <v>0</v>
      </c>
      <c r="J28" s="12">
        <f>data!B2819</f>
        <v>2</v>
      </c>
      <c r="K28" s="12">
        <f>data!B2849</f>
        <v>4</v>
      </c>
      <c r="L28" s="12">
        <f>data!B2880</f>
        <v>20</v>
      </c>
      <c r="M28" s="12">
        <f>data!B2910</f>
        <v>3</v>
      </c>
    </row>
    <row r="29" spans="1:13" x14ac:dyDescent="0.3">
      <c r="A29" s="6">
        <v>20</v>
      </c>
      <c r="B29" s="12">
        <f>data!B2577</f>
        <v>25</v>
      </c>
      <c r="C29" s="12">
        <f>data!B2608</f>
        <v>0</v>
      </c>
      <c r="D29" s="12">
        <f>data!B2636</f>
        <v>0</v>
      </c>
      <c r="E29" s="12">
        <f>data!B2667</f>
        <v>0</v>
      </c>
      <c r="F29" s="12">
        <f>data!B2697</f>
        <v>0</v>
      </c>
      <c r="G29" s="12">
        <f>data!B2728</f>
        <v>0</v>
      </c>
      <c r="H29" s="12">
        <f>data!B2758</f>
        <v>25</v>
      </c>
      <c r="I29" s="12">
        <f>data!B2789</f>
        <v>2</v>
      </c>
      <c r="J29" s="12">
        <f>data!B2820</f>
        <v>24</v>
      </c>
      <c r="K29" s="12">
        <f>data!B2850</f>
        <v>0</v>
      </c>
      <c r="L29" s="12">
        <f>data!B2881</f>
        <v>0</v>
      </c>
      <c r="M29" s="12">
        <f>data!B2911</f>
        <v>0</v>
      </c>
    </row>
    <row r="30" spans="1:13" x14ac:dyDescent="0.3">
      <c r="A30" s="6">
        <v>21</v>
      </c>
      <c r="B30" s="12">
        <f>data!B2578</f>
        <v>0</v>
      </c>
      <c r="C30" s="12">
        <f>data!B2609</f>
        <v>33</v>
      </c>
      <c r="D30" s="12">
        <f>data!B2637</f>
        <v>0</v>
      </c>
      <c r="E30" s="12">
        <f>data!B2668</f>
        <v>6</v>
      </c>
      <c r="F30" s="12">
        <f>data!B2698</f>
        <v>13</v>
      </c>
      <c r="G30" s="12">
        <f>data!B2729</f>
        <v>0</v>
      </c>
      <c r="H30" s="12">
        <f>data!B2759</f>
        <v>15</v>
      </c>
      <c r="I30" s="12">
        <f>data!B2790</f>
        <v>11</v>
      </c>
      <c r="J30" s="12">
        <f>data!B2821</f>
        <v>12</v>
      </c>
      <c r="K30" s="12">
        <f>data!B2851</f>
        <v>15</v>
      </c>
      <c r="L30" s="12">
        <f>data!B2882</f>
        <v>0</v>
      </c>
      <c r="M30" s="12">
        <f>data!B2912</f>
        <v>0</v>
      </c>
    </row>
    <row r="31" spans="1:13" x14ac:dyDescent="0.3">
      <c r="A31" s="6">
        <v>22</v>
      </c>
      <c r="B31" s="12">
        <f>data!B2579</f>
        <v>0</v>
      </c>
      <c r="C31" s="12">
        <f>data!B2610</f>
        <v>0</v>
      </c>
      <c r="D31" s="12">
        <f>data!B2638</f>
        <v>0</v>
      </c>
      <c r="E31" s="12">
        <f>data!B2669</f>
        <v>16</v>
      </c>
      <c r="F31" s="12">
        <f>data!B2699</f>
        <v>0</v>
      </c>
      <c r="G31" s="12">
        <f>data!B2730</f>
        <v>2</v>
      </c>
      <c r="H31" s="12">
        <f>data!B2760</f>
        <v>7</v>
      </c>
      <c r="I31" s="12">
        <f>data!B2791</f>
        <v>0</v>
      </c>
      <c r="J31" s="12">
        <f>data!B2822</f>
        <v>0</v>
      </c>
      <c r="K31" s="12">
        <f>data!B2852</f>
        <v>0</v>
      </c>
      <c r="L31" s="12">
        <f>data!B2883</f>
        <v>19</v>
      </c>
      <c r="M31" s="12">
        <f>data!B2913</f>
        <v>0</v>
      </c>
    </row>
    <row r="32" spans="1:13" x14ac:dyDescent="0.3">
      <c r="A32" s="6">
        <v>23</v>
      </c>
      <c r="B32" s="12">
        <f>data!B2580</f>
        <v>15</v>
      </c>
      <c r="C32" s="12">
        <f>data!B2611</f>
        <v>78</v>
      </c>
      <c r="D32" s="12">
        <f>data!B2639</f>
        <v>0</v>
      </c>
      <c r="E32" s="12">
        <f>data!B2670</f>
        <v>0</v>
      </c>
      <c r="F32" s="12">
        <f>data!B2700</f>
        <v>0</v>
      </c>
      <c r="G32" s="12">
        <f>data!B2731</f>
        <v>0</v>
      </c>
      <c r="H32" s="12">
        <f>data!B2761</f>
        <v>5</v>
      </c>
      <c r="I32" s="12">
        <f>data!B2792</f>
        <v>0</v>
      </c>
      <c r="J32" s="12">
        <f>data!B2823</f>
        <v>7</v>
      </c>
      <c r="K32" s="12">
        <f>data!B2853</f>
        <v>3</v>
      </c>
      <c r="L32" s="12">
        <f>data!B2884</f>
        <v>0</v>
      </c>
      <c r="M32" s="12">
        <f>data!B2914</f>
        <v>4</v>
      </c>
    </row>
    <row r="33" spans="1:14" x14ac:dyDescent="0.3">
      <c r="A33" s="6">
        <v>24</v>
      </c>
      <c r="B33" s="12">
        <f>data!B2581</f>
        <v>33</v>
      </c>
      <c r="C33" s="12">
        <f>data!B2612</f>
        <v>24</v>
      </c>
      <c r="D33" s="12">
        <f>data!B2640</f>
        <v>52</v>
      </c>
      <c r="E33" s="12">
        <f>data!B2671</f>
        <v>1</v>
      </c>
      <c r="F33" s="12">
        <f>data!B2701</f>
        <v>0</v>
      </c>
      <c r="G33" s="12">
        <f>data!B2732</f>
        <v>9</v>
      </c>
      <c r="H33" s="12">
        <f>data!B2762</f>
        <v>3</v>
      </c>
      <c r="I33" s="12">
        <f>data!B2793</f>
        <v>0</v>
      </c>
      <c r="J33" s="12">
        <f>data!B2824</f>
        <v>6</v>
      </c>
      <c r="K33" s="12">
        <f>data!B2854</f>
        <v>0</v>
      </c>
      <c r="L33" s="12">
        <f>data!B2885</f>
        <v>3</v>
      </c>
      <c r="M33" s="12">
        <f>data!B2915</f>
        <v>21</v>
      </c>
    </row>
    <row r="34" spans="1:14" x14ac:dyDescent="0.3">
      <c r="A34" s="6">
        <v>25</v>
      </c>
      <c r="B34" s="12">
        <f>data!B2582</f>
        <v>0</v>
      </c>
      <c r="C34" s="12">
        <f>data!B2613</f>
        <v>0</v>
      </c>
      <c r="D34" s="12">
        <f>data!B2641</f>
        <v>3</v>
      </c>
      <c r="E34" s="12">
        <f>data!B2672</f>
        <v>0</v>
      </c>
      <c r="F34" s="12">
        <f>data!B2702</f>
        <v>5</v>
      </c>
      <c r="G34" s="12">
        <f>data!B2733</f>
        <v>17</v>
      </c>
      <c r="H34" s="12">
        <f>data!B2763</f>
        <v>0</v>
      </c>
      <c r="I34" s="12">
        <f>data!B2794</f>
        <v>0</v>
      </c>
      <c r="J34" s="12">
        <f>data!B2825</f>
        <v>19</v>
      </c>
      <c r="K34" s="12">
        <f>data!B2855</f>
        <v>0</v>
      </c>
      <c r="L34" s="12">
        <f>data!B2886</f>
        <v>4</v>
      </c>
      <c r="M34" s="12">
        <f>data!B2916</f>
        <v>2</v>
      </c>
    </row>
    <row r="35" spans="1:14" x14ac:dyDescent="0.3">
      <c r="A35" s="6">
        <v>26</v>
      </c>
      <c r="B35" s="12">
        <f>data!B2583</f>
        <v>1</v>
      </c>
      <c r="C35" s="12">
        <f>data!B2614</f>
        <v>27</v>
      </c>
      <c r="D35" s="12">
        <f>data!B2642</f>
        <v>0</v>
      </c>
      <c r="E35" s="12">
        <f>data!B2673</f>
        <v>0</v>
      </c>
      <c r="F35" s="12">
        <f>data!B2703</f>
        <v>14</v>
      </c>
      <c r="G35" s="12">
        <f>data!B2734</f>
        <v>4</v>
      </c>
      <c r="H35" s="12">
        <f>data!B2764</f>
        <v>0</v>
      </c>
      <c r="I35" s="12">
        <f>data!B2795</f>
        <v>0</v>
      </c>
      <c r="J35" s="12">
        <f>data!B2826</f>
        <v>0</v>
      </c>
      <c r="K35" s="12">
        <f>data!B2856</f>
        <v>3</v>
      </c>
      <c r="L35" s="12">
        <f>data!B2887</f>
        <v>51</v>
      </c>
      <c r="M35" s="12">
        <f>data!B2917</f>
        <v>7</v>
      </c>
    </row>
    <row r="36" spans="1:14" x14ac:dyDescent="0.3">
      <c r="A36" s="6">
        <v>27</v>
      </c>
      <c r="B36" s="12">
        <f>data!B2584</f>
        <v>28</v>
      </c>
      <c r="C36" s="12">
        <f>data!B2615</f>
        <v>2</v>
      </c>
      <c r="D36" s="12">
        <f>data!B2643</f>
        <v>27</v>
      </c>
      <c r="E36" s="12">
        <f>data!B2674</f>
        <v>0</v>
      </c>
      <c r="F36" s="12">
        <f>data!B2704</f>
        <v>0</v>
      </c>
      <c r="G36" s="12">
        <f>data!B2735</f>
        <v>6</v>
      </c>
      <c r="H36" s="12">
        <f>data!B2765</f>
        <v>7</v>
      </c>
      <c r="I36" s="12">
        <f>data!B2796</f>
        <v>0</v>
      </c>
      <c r="J36" s="12">
        <f>data!B2827</f>
        <v>0</v>
      </c>
      <c r="K36" s="12">
        <f>data!B2857</f>
        <v>4</v>
      </c>
      <c r="L36" s="12">
        <f>data!B2888</f>
        <v>11</v>
      </c>
      <c r="M36" s="12">
        <f>data!B2918</f>
        <v>4</v>
      </c>
    </row>
    <row r="37" spans="1:14" x14ac:dyDescent="0.3">
      <c r="A37" s="6">
        <v>28</v>
      </c>
      <c r="B37" s="12">
        <f>data!B2585</f>
        <v>13</v>
      </c>
      <c r="C37" s="12">
        <f>data!B2616</f>
        <v>4</v>
      </c>
      <c r="D37" s="12">
        <f>data!B2644</f>
        <v>0</v>
      </c>
      <c r="E37" s="12">
        <f>data!B2675</f>
        <v>0</v>
      </c>
      <c r="F37" s="12">
        <f>data!B2705</f>
        <v>32</v>
      </c>
      <c r="G37" s="12">
        <f>data!B2736</f>
        <v>16</v>
      </c>
      <c r="H37" s="12">
        <f>data!B2766</f>
        <v>0</v>
      </c>
      <c r="I37" s="12">
        <f>data!B2797</f>
        <v>0</v>
      </c>
      <c r="J37" s="12">
        <f>data!B2828</f>
        <v>9</v>
      </c>
      <c r="K37" s="12">
        <f>data!B2858</f>
        <v>1</v>
      </c>
      <c r="L37" s="12">
        <f>data!B2889</f>
        <v>5</v>
      </c>
      <c r="M37" s="12">
        <f>data!B2919</f>
        <v>0</v>
      </c>
    </row>
    <row r="38" spans="1:14" x14ac:dyDescent="0.3">
      <c r="A38" s="6">
        <v>29</v>
      </c>
      <c r="B38" s="12">
        <f>data!B2586</f>
        <v>0</v>
      </c>
      <c r="C38" s="12">
        <v>0</v>
      </c>
      <c r="D38" s="12">
        <f>data!B2645</f>
        <v>4</v>
      </c>
      <c r="E38" s="12">
        <f>data!B2676</f>
        <v>13</v>
      </c>
      <c r="F38" s="12">
        <f>data!B2706</f>
        <v>0</v>
      </c>
      <c r="G38" s="12">
        <f>data!B2737</f>
        <v>2</v>
      </c>
      <c r="H38" s="12">
        <f>data!B2767</f>
        <v>8</v>
      </c>
      <c r="I38" s="12">
        <f>data!B2798</f>
        <v>0</v>
      </c>
      <c r="J38" s="12">
        <f>data!B2829</f>
        <v>6</v>
      </c>
      <c r="K38" s="12">
        <f>data!B2859</f>
        <v>1</v>
      </c>
      <c r="L38" s="12">
        <f>data!B2890</f>
        <v>0</v>
      </c>
      <c r="M38" s="12">
        <f>data!B2920</f>
        <v>1</v>
      </c>
    </row>
    <row r="39" spans="1:14" x14ac:dyDescent="0.3">
      <c r="A39" s="6">
        <v>30</v>
      </c>
      <c r="B39" s="12">
        <f>data!B2587</f>
        <v>3</v>
      </c>
      <c r="C39" s="12">
        <v>0</v>
      </c>
      <c r="D39" s="12">
        <f>data!B2646</f>
        <v>4</v>
      </c>
      <c r="E39" s="12">
        <f>data!B2677</f>
        <v>12</v>
      </c>
      <c r="F39" s="12">
        <f>data!B2707</f>
        <v>9</v>
      </c>
      <c r="G39" s="12">
        <f>data!B2738</f>
        <v>8</v>
      </c>
      <c r="H39" s="12">
        <f>data!B2768</f>
        <v>59</v>
      </c>
      <c r="I39" s="12">
        <f>data!B2799</f>
        <v>6</v>
      </c>
      <c r="J39" s="12">
        <f>data!B2830</f>
        <v>3</v>
      </c>
      <c r="K39" s="12">
        <f>data!B2860</f>
        <v>0</v>
      </c>
      <c r="L39" s="12">
        <f>data!B2891</f>
        <v>3</v>
      </c>
      <c r="M39" s="12">
        <f>data!B2921</f>
        <v>0</v>
      </c>
    </row>
    <row r="40" spans="1:14" x14ac:dyDescent="0.3">
      <c r="A40" s="6">
        <v>31</v>
      </c>
      <c r="B40" s="12">
        <f>data!B2588</f>
        <v>0</v>
      </c>
      <c r="C40" s="12">
        <v>0</v>
      </c>
      <c r="D40" s="12">
        <f>data!B2647</f>
        <v>0</v>
      </c>
      <c r="E40" s="12">
        <v>0</v>
      </c>
      <c r="F40" s="12">
        <f>data!B2708</f>
        <v>0</v>
      </c>
      <c r="G40" s="12">
        <v>0</v>
      </c>
      <c r="H40" s="12">
        <f>data!B2769</f>
        <v>3</v>
      </c>
      <c r="I40" s="12">
        <f>data!B2800</f>
        <v>1</v>
      </c>
      <c r="J40" s="12">
        <v>0</v>
      </c>
      <c r="K40" s="12">
        <f>data!B2861</f>
        <v>1</v>
      </c>
      <c r="L40" s="12">
        <v>0</v>
      </c>
      <c r="M40" s="12">
        <f>data!B2922</f>
        <v>0</v>
      </c>
    </row>
    <row r="41" spans="1:14" hidden="1" x14ac:dyDescent="0.3">
      <c r="A41" s="7" t="s">
        <v>19</v>
      </c>
      <c r="B41" s="8">
        <f>SUM(B10:B40)</f>
        <v>245</v>
      </c>
      <c r="C41" s="8">
        <f>SUM(C10:C40)</f>
        <v>241</v>
      </c>
      <c r="D41" s="8">
        <f t="shared" ref="D41:M41" si="0">SUM(D10:D40)</f>
        <v>210</v>
      </c>
      <c r="E41" s="8">
        <f t="shared" si="0"/>
        <v>180</v>
      </c>
      <c r="F41" s="8">
        <f t="shared" si="0"/>
        <v>183</v>
      </c>
      <c r="G41" s="8">
        <f t="shared" si="0"/>
        <v>177</v>
      </c>
      <c r="H41" s="8">
        <f t="shared" si="0"/>
        <v>340</v>
      </c>
      <c r="I41" s="8">
        <f t="shared" si="0"/>
        <v>87</v>
      </c>
      <c r="J41" s="8">
        <f t="shared" si="0"/>
        <v>241</v>
      </c>
      <c r="K41" s="8">
        <f t="shared" si="0"/>
        <v>119</v>
      </c>
      <c r="L41" s="8">
        <f t="shared" si="0"/>
        <v>296</v>
      </c>
      <c r="M41" s="8">
        <f t="shared" si="0"/>
        <v>63</v>
      </c>
      <c r="N41" s="4">
        <f>SUM(B41:M41)</f>
        <v>2382</v>
      </c>
    </row>
    <row r="42" spans="1:14" hidden="1" x14ac:dyDescent="0.3">
      <c r="A42" s="6" t="s">
        <v>20</v>
      </c>
      <c r="B42" s="8">
        <f>31-COUNTIF(B10:B40,0)</f>
        <v>21</v>
      </c>
      <c r="C42" s="8">
        <f>31-COUNTIF(C10:C40,0)</f>
        <v>16</v>
      </c>
      <c r="D42" s="8">
        <f t="shared" ref="D42:M42" si="1">31-COUNTIF(D10:D40,0)</f>
        <v>18</v>
      </c>
      <c r="E42" s="8">
        <f t="shared" si="1"/>
        <v>15</v>
      </c>
      <c r="F42" s="8">
        <f t="shared" si="1"/>
        <v>12</v>
      </c>
      <c r="G42" s="8">
        <f t="shared" si="1"/>
        <v>19</v>
      </c>
      <c r="H42" s="8">
        <f t="shared" si="1"/>
        <v>22</v>
      </c>
      <c r="I42" s="8">
        <f t="shared" si="1"/>
        <v>13</v>
      </c>
      <c r="J42" s="8">
        <f t="shared" si="1"/>
        <v>18</v>
      </c>
      <c r="K42" s="8">
        <f t="shared" si="1"/>
        <v>15</v>
      </c>
      <c r="L42" s="8">
        <f t="shared" si="1"/>
        <v>20</v>
      </c>
      <c r="M42" s="8">
        <f t="shared" si="1"/>
        <v>12</v>
      </c>
      <c r="N42" s="4">
        <f>SUM(B42:M42)</f>
        <v>201</v>
      </c>
    </row>
    <row r="43" spans="1:14" hidden="1" x14ac:dyDescent="0.3">
      <c r="A43" s="6" t="s">
        <v>21</v>
      </c>
      <c r="B43" s="8">
        <f>MAX(B10:B40)</f>
        <v>39</v>
      </c>
      <c r="C43" s="8">
        <f t="shared" ref="C43:M43" si="2">MAX(C10:C40)</f>
        <v>78</v>
      </c>
      <c r="D43" s="8">
        <f t="shared" si="2"/>
        <v>52</v>
      </c>
      <c r="E43" s="8">
        <f t="shared" si="2"/>
        <v>59</v>
      </c>
      <c r="F43" s="8">
        <f t="shared" si="2"/>
        <v>48</v>
      </c>
      <c r="G43" s="8">
        <f t="shared" si="2"/>
        <v>42</v>
      </c>
      <c r="H43" s="8">
        <f t="shared" si="2"/>
        <v>59</v>
      </c>
      <c r="I43" s="8">
        <f t="shared" si="2"/>
        <v>33</v>
      </c>
      <c r="J43" s="8">
        <f t="shared" si="2"/>
        <v>58</v>
      </c>
      <c r="K43" s="8">
        <f t="shared" si="2"/>
        <v>38</v>
      </c>
      <c r="L43" s="8">
        <f t="shared" si="2"/>
        <v>80</v>
      </c>
      <c r="M43" s="8">
        <f t="shared" si="2"/>
        <v>21</v>
      </c>
      <c r="N43" s="20">
        <f>N41/N42</f>
        <v>11.850746268656716</v>
      </c>
    </row>
    <row r="44" spans="1:14" x14ac:dyDescent="0.3">
      <c r="A44" s="3">
        <v>1</v>
      </c>
      <c r="B44" s="2">
        <f>SUM(B10:B24)</f>
        <v>112</v>
      </c>
      <c r="C44" s="2">
        <f t="shared" ref="C44:M44" si="3">SUM(C10:C24)</f>
        <v>38</v>
      </c>
      <c r="D44" s="2">
        <f t="shared" si="3"/>
        <v>110</v>
      </c>
      <c r="E44" s="2">
        <f t="shared" si="3"/>
        <v>60</v>
      </c>
      <c r="F44" s="2">
        <f t="shared" si="3"/>
        <v>85</v>
      </c>
      <c r="G44" s="2">
        <f t="shared" si="3"/>
        <v>90</v>
      </c>
      <c r="H44" s="2">
        <f t="shared" si="3"/>
        <v>186</v>
      </c>
      <c r="I44" s="2">
        <f t="shared" si="3"/>
        <v>62</v>
      </c>
      <c r="J44" s="2">
        <f t="shared" si="3"/>
        <v>149</v>
      </c>
      <c r="K44" s="2">
        <f t="shared" si="3"/>
        <v>83</v>
      </c>
      <c r="L44" s="2">
        <f t="shared" si="3"/>
        <v>128</v>
      </c>
      <c r="M44" s="2">
        <f t="shared" si="3"/>
        <v>15</v>
      </c>
    </row>
    <row r="45" spans="1:14" x14ac:dyDescent="0.3">
      <c r="A45" s="3">
        <v>2</v>
      </c>
      <c r="B45" s="2">
        <f>SUM(B25:B40)</f>
        <v>133</v>
      </c>
      <c r="C45" s="2">
        <f t="shared" ref="C45:M45" si="4">SUM(C25:C40)</f>
        <v>203</v>
      </c>
      <c r="D45" s="2">
        <f t="shared" si="4"/>
        <v>100</v>
      </c>
      <c r="E45" s="2">
        <f t="shared" si="4"/>
        <v>120</v>
      </c>
      <c r="F45" s="2">
        <f t="shared" si="4"/>
        <v>98</v>
      </c>
      <c r="G45" s="2">
        <f t="shared" si="4"/>
        <v>87</v>
      </c>
      <c r="H45" s="2">
        <f t="shared" si="4"/>
        <v>154</v>
      </c>
      <c r="I45" s="2">
        <f t="shared" si="4"/>
        <v>25</v>
      </c>
      <c r="J45" s="2">
        <f t="shared" si="4"/>
        <v>92</v>
      </c>
      <c r="K45" s="2">
        <f t="shared" si="4"/>
        <v>36</v>
      </c>
      <c r="L45" s="2">
        <f t="shared" si="4"/>
        <v>168</v>
      </c>
      <c r="M45" s="2">
        <f t="shared" si="4"/>
        <v>48</v>
      </c>
    </row>
    <row r="46" spans="1:14" customFormat="1" x14ac:dyDescent="0.3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 customFormat="1" hidden="1" x14ac:dyDescent="0.3">
      <c r="A47" s="24" t="s">
        <v>31</v>
      </c>
      <c r="B47" s="2">
        <f>15-COUNTIF(B10:B24,0)</f>
        <v>11</v>
      </c>
      <c r="C47" s="2">
        <f t="shared" ref="C47:M47" si="5">15-COUNTIF(C10:C24,0)</f>
        <v>6</v>
      </c>
      <c r="D47" s="2">
        <f t="shared" si="5"/>
        <v>11</v>
      </c>
      <c r="E47" s="2">
        <f t="shared" si="5"/>
        <v>7</v>
      </c>
      <c r="F47" s="2">
        <f t="shared" si="5"/>
        <v>5</v>
      </c>
      <c r="G47" s="2">
        <f t="shared" si="5"/>
        <v>8</v>
      </c>
      <c r="H47" s="2">
        <f t="shared" si="5"/>
        <v>11</v>
      </c>
      <c r="I47" s="2">
        <f t="shared" si="5"/>
        <v>7</v>
      </c>
      <c r="J47" s="2">
        <f t="shared" si="5"/>
        <v>7</v>
      </c>
      <c r="K47" s="2">
        <f t="shared" si="5"/>
        <v>6</v>
      </c>
      <c r="L47" s="2">
        <f t="shared" si="5"/>
        <v>9</v>
      </c>
      <c r="M47" s="2">
        <f t="shared" si="5"/>
        <v>3</v>
      </c>
    </row>
    <row r="48" spans="1:14" customFormat="1" hidden="1" x14ac:dyDescent="0.3">
      <c r="A48" s="24" t="s">
        <v>32</v>
      </c>
      <c r="B48" s="2">
        <f>16-COUNTIF(B25:B40,0)</f>
        <v>10</v>
      </c>
      <c r="C48" s="2">
        <f t="shared" ref="C48:M48" si="6">16-COUNTIF(C25:C40,0)</f>
        <v>10</v>
      </c>
      <c r="D48" s="2">
        <f t="shared" si="6"/>
        <v>7</v>
      </c>
      <c r="E48" s="2">
        <f t="shared" si="6"/>
        <v>8</v>
      </c>
      <c r="F48" s="2">
        <f t="shared" si="6"/>
        <v>7</v>
      </c>
      <c r="G48" s="2">
        <f t="shared" si="6"/>
        <v>11</v>
      </c>
      <c r="H48" s="2">
        <f t="shared" si="6"/>
        <v>11</v>
      </c>
      <c r="I48" s="2">
        <f t="shared" si="6"/>
        <v>6</v>
      </c>
      <c r="J48" s="2">
        <f t="shared" si="6"/>
        <v>11</v>
      </c>
      <c r="K48" s="2">
        <f t="shared" si="6"/>
        <v>9</v>
      </c>
      <c r="L48" s="2">
        <f t="shared" si="6"/>
        <v>11</v>
      </c>
      <c r="M48" s="2">
        <f t="shared" si="6"/>
        <v>9</v>
      </c>
    </row>
    <row r="49" spans="1:13" customFormat="1" x14ac:dyDescent="0.3">
      <c r="A49" s="1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customFormat="1" x14ac:dyDescent="0.3">
      <c r="A50" t="s">
        <v>22</v>
      </c>
      <c r="B50" s="1"/>
    </row>
    <row r="51" spans="1:13" customFormat="1" x14ac:dyDescent="0.3">
      <c r="A51" t="s">
        <v>25</v>
      </c>
      <c r="B51" s="1"/>
    </row>
    <row r="52" spans="1:13" customFormat="1" x14ac:dyDescent="0.3">
      <c r="A52" t="s">
        <v>23</v>
      </c>
      <c r="B52" s="1"/>
    </row>
    <row r="53" spans="1:13" customFormat="1" x14ac:dyDescent="0.3">
      <c r="A53" t="s">
        <v>24</v>
      </c>
      <c r="B53" s="1"/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B8:M8"/>
    <mergeCell ref="C2:G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N53"/>
  <sheetViews>
    <sheetView topLeftCell="A7" workbookViewId="0">
      <selection activeCell="B44" sqref="B44:M45"/>
    </sheetView>
  </sheetViews>
  <sheetFormatPr defaultColWidth="9.109375" defaultRowHeight="14.4" x14ac:dyDescent="0.3"/>
  <cols>
    <col min="1" max="1" width="21.33203125" style="4" customWidth="1"/>
    <col min="2" max="2" width="13" style="5" customWidth="1"/>
    <col min="3" max="13" width="9.109375" style="9"/>
    <col min="14" max="16384" width="9.109375" style="4"/>
  </cols>
  <sheetData>
    <row r="1" spans="1:13" x14ac:dyDescent="0.3">
      <c r="B1" s="19" t="s">
        <v>0</v>
      </c>
      <c r="C1" s="18" t="s">
        <v>29</v>
      </c>
      <c r="D1" s="18"/>
      <c r="E1" s="18"/>
      <c r="F1" s="18"/>
      <c r="G1" s="18"/>
    </row>
    <row r="2" spans="1:13" x14ac:dyDescent="0.3">
      <c r="B2" s="19" t="s">
        <v>1</v>
      </c>
      <c r="C2" s="66" t="s">
        <v>27</v>
      </c>
      <c r="D2" s="66"/>
      <c r="E2" s="66"/>
      <c r="F2" s="66"/>
      <c r="G2" s="66"/>
    </row>
    <row r="3" spans="1:13" x14ac:dyDescent="0.3">
      <c r="B3" s="19" t="s">
        <v>2</v>
      </c>
      <c r="C3" s="14" t="s">
        <v>30</v>
      </c>
      <c r="D3" s="18"/>
      <c r="E3" s="18"/>
      <c r="F3" s="18"/>
      <c r="G3" s="18"/>
    </row>
    <row r="4" spans="1:13" x14ac:dyDescent="0.3">
      <c r="B4" s="19" t="s">
        <v>3</v>
      </c>
      <c r="C4" s="14" t="s">
        <v>28</v>
      </c>
      <c r="D4" s="18"/>
      <c r="E4" s="18"/>
      <c r="F4" s="18"/>
      <c r="G4" s="18"/>
    </row>
    <row r="5" spans="1:13" x14ac:dyDescent="0.3">
      <c r="B5" s="19" t="s">
        <v>4</v>
      </c>
      <c r="C5" s="18" t="s">
        <v>28</v>
      </c>
      <c r="D5" s="18"/>
      <c r="E5" s="18"/>
      <c r="F5" s="18"/>
      <c r="G5" s="18"/>
    </row>
    <row r="8" spans="1:13" x14ac:dyDescent="0.3">
      <c r="A8" s="64" t="s">
        <v>5</v>
      </c>
      <c r="B8" s="65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3">
      <c r="A9" s="64"/>
      <c r="B9" s="10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</row>
    <row r="10" spans="1:13" x14ac:dyDescent="0.3">
      <c r="A10" s="6">
        <v>1</v>
      </c>
      <c r="B10" s="12">
        <f>data!B2923</f>
        <v>0</v>
      </c>
      <c r="C10" s="12">
        <f>data!B2954</f>
        <v>0</v>
      </c>
      <c r="D10" s="12">
        <f>data!B2982</f>
        <v>0</v>
      </c>
      <c r="E10" s="12">
        <f>data!B3013</f>
        <v>0</v>
      </c>
      <c r="F10" s="12">
        <f>data!B3043</f>
        <v>0</v>
      </c>
      <c r="G10" s="12">
        <f>data!B3074</f>
        <v>0</v>
      </c>
      <c r="H10" s="12">
        <f>data!B3104</f>
        <v>35</v>
      </c>
      <c r="I10" s="12">
        <f>data!B3135</f>
        <v>0</v>
      </c>
      <c r="J10" s="23">
        <f>data!B3166</f>
        <v>14</v>
      </c>
      <c r="K10" s="12">
        <f>data!B3196</f>
        <v>5</v>
      </c>
      <c r="L10" s="12">
        <f>data!B3227</f>
        <v>0</v>
      </c>
      <c r="M10" s="12">
        <f>data!B3257</f>
        <v>13</v>
      </c>
    </row>
    <row r="11" spans="1:13" x14ac:dyDescent="0.3">
      <c r="A11" s="6">
        <v>2</v>
      </c>
      <c r="B11" s="12">
        <f>data!B2924</f>
        <v>0</v>
      </c>
      <c r="C11" s="12">
        <f>data!B2955</f>
        <v>1</v>
      </c>
      <c r="D11" s="12">
        <f>data!B2983</f>
        <v>20</v>
      </c>
      <c r="E11" s="12">
        <f>data!B3014</f>
        <v>0</v>
      </c>
      <c r="F11" s="12">
        <f>data!B3044</f>
        <v>0</v>
      </c>
      <c r="G11" s="12">
        <f>data!B3075</f>
        <v>0</v>
      </c>
      <c r="H11" s="12">
        <f>data!B3105</f>
        <v>20</v>
      </c>
      <c r="I11" s="12">
        <f>data!B3136</f>
        <v>0</v>
      </c>
      <c r="J11" s="23">
        <f>data!B3167</f>
        <v>2</v>
      </c>
      <c r="K11" s="12">
        <f>data!B3197</f>
        <v>1</v>
      </c>
      <c r="L11" s="12">
        <f>data!B3228</f>
        <v>0</v>
      </c>
      <c r="M11" s="12">
        <f>data!B3258</f>
        <v>5</v>
      </c>
    </row>
    <row r="12" spans="1:13" x14ac:dyDescent="0.3">
      <c r="A12" s="6">
        <v>3</v>
      </c>
      <c r="B12" s="12">
        <f>data!B2925</f>
        <v>7</v>
      </c>
      <c r="C12" s="12">
        <f>data!B2956</f>
        <v>0</v>
      </c>
      <c r="D12" s="12">
        <f>data!B2984</f>
        <v>7</v>
      </c>
      <c r="E12" s="12">
        <f>data!B3015</f>
        <v>0</v>
      </c>
      <c r="F12" s="12">
        <f>data!B3045</f>
        <v>4</v>
      </c>
      <c r="G12" s="12">
        <f>data!B3076</f>
        <v>2</v>
      </c>
      <c r="H12" s="12">
        <f>data!B3106</f>
        <v>0</v>
      </c>
      <c r="I12" s="12">
        <f>data!B3137</f>
        <v>0</v>
      </c>
      <c r="J12" s="23">
        <f>data!B3168</f>
        <v>0</v>
      </c>
      <c r="K12" s="12">
        <f>data!B3198</f>
        <v>10</v>
      </c>
      <c r="L12" s="12">
        <f>data!B3229</f>
        <v>0</v>
      </c>
      <c r="M12" s="12">
        <f>data!B3259</f>
        <v>0</v>
      </c>
    </row>
    <row r="13" spans="1:13" x14ac:dyDescent="0.3">
      <c r="A13" s="6">
        <v>4</v>
      </c>
      <c r="B13" s="12">
        <f>data!B2926</f>
        <v>0</v>
      </c>
      <c r="C13" s="12">
        <f>data!B2957</f>
        <v>0</v>
      </c>
      <c r="D13" s="12">
        <f>data!B2985</f>
        <v>11</v>
      </c>
      <c r="E13" s="12">
        <f>data!B3016</f>
        <v>3</v>
      </c>
      <c r="F13" s="12">
        <f>data!B3046</f>
        <v>3</v>
      </c>
      <c r="G13" s="12">
        <f>data!B3077</f>
        <v>4</v>
      </c>
      <c r="H13" s="12">
        <f>data!B3107</f>
        <v>1</v>
      </c>
      <c r="I13" s="12">
        <f>data!B3138</f>
        <v>8</v>
      </c>
      <c r="J13" s="23">
        <f>data!B3169</f>
        <v>38</v>
      </c>
      <c r="K13" s="12">
        <f>data!B3199</f>
        <v>1</v>
      </c>
      <c r="L13" s="12">
        <f>data!B3230</f>
        <v>0</v>
      </c>
      <c r="M13" s="12">
        <f>data!B3260</f>
        <v>0</v>
      </c>
    </row>
    <row r="14" spans="1:13" x14ac:dyDescent="0.3">
      <c r="A14" s="6">
        <v>5</v>
      </c>
      <c r="B14" s="12">
        <f>data!B2927</f>
        <v>13</v>
      </c>
      <c r="C14" s="12">
        <f>data!B2958</f>
        <v>9</v>
      </c>
      <c r="D14" s="12">
        <f>data!B2986</f>
        <v>10</v>
      </c>
      <c r="E14" s="12">
        <f>data!B3017</f>
        <v>5</v>
      </c>
      <c r="F14" s="12">
        <f>data!B3047</f>
        <v>1</v>
      </c>
      <c r="G14" s="12">
        <f>data!B3078</f>
        <v>0</v>
      </c>
      <c r="H14" s="12">
        <f>data!B3108</f>
        <v>2</v>
      </c>
      <c r="I14" s="12">
        <f>data!B3139</f>
        <v>5</v>
      </c>
      <c r="J14" s="23">
        <f>data!B3170</f>
        <v>4</v>
      </c>
      <c r="K14" s="12">
        <f>data!B3200</f>
        <v>0</v>
      </c>
      <c r="L14" s="12">
        <f>data!B3231</f>
        <v>20</v>
      </c>
      <c r="M14" s="12">
        <f>data!B3261</f>
        <v>0</v>
      </c>
    </row>
    <row r="15" spans="1:13" x14ac:dyDescent="0.3">
      <c r="A15" s="6">
        <v>6</v>
      </c>
      <c r="B15" s="12">
        <f>data!B2928</f>
        <v>3</v>
      </c>
      <c r="C15" s="12">
        <f>data!B2959</f>
        <v>0</v>
      </c>
      <c r="D15" s="12">
        <f>data!B2987</f>
        <v>10</v>
      </c>
      <c r="E15" s="12">
        <f>data!B3018</f>
        <v>1</v>
      </c>
      <c r="F15" s="12">
        <f>data!B3048</f>
        <v>0</v>
      </c>
      <c r="G15" s="12">
        <f>data!B3079</f>
        <v>0</v>
      </c>
      <c r="H15" s="12">
        <f>data!B3109</f>
        <v>3</v>
      </c>
      <c r="I15" s="12">
        <f>data!B3140</f>
        <v>2</v>
      </c>
      <c r="J15" s="23">
        <f>data!B3171</f>
        <v>0</v>
      </c>
      <c r="K15" s="12">
        <f>data!B3201</f>
        <v>10</v>
      </c>
      <c r="L15" s="12">
        <f>data!B3232</f>
        <v>0</v>
      </c>
      <c r="M15" s="12">
        <f>data!B3262</f>
        <v>16</v>
      </c>
    </row>
    <row r="16" spans="1:13" x14ac:dyDescent="0.3">
      <c r="A16" s="6">
        <v>7</v>
      </c>
      <c r="B16" s="12">
        <f>data!B2929</f>
        <v>21</v>
      </c>
      <c r="C16" s="12">
        <f>data!B2960</f>
        <v>0</v>
      </c>
      <c r="D16" s="12">
        <f>data!B2988</f>
        <v>3</v>
      </c>
      <c r="E16" s="12">
        <f>data!B3019</f>
        <v>14</v>
      </c>
      <c r="F16" s="12">
        <f>data!B3049</f>
        <v>1</v>
      </c>
      <c r="G16" s="12">
        <f>data!B3080</f>
        <v>3</v>
      </c>
      <c r="H16" s="12">
        <f>data!B3110</f>
        <v>11</v>
      </c>
      <c r="I16" s="12">
        <f>data!B3141</f>
        <v>4</v>
      </c>
      <c r="J16" s="23">
        <f>data!B3172</f>
        <v>0</v>
      </c>
      <c r="K16" s="12">
        <f>data!B3202</f>
        <v>6</v>
      </c>
      <c r="L16" s="12">
        <f>data!B3233</f>
        <v>5</v>
      </c>
      <c r="M16" s="12">
        <f>data!B3263</f>
        <v>0</v>
      </c>
    </row>
    <row r="17" spans="1:13" x14ac:dyDescent="0.3">
      <c r="A17" s="6">
        <v>8</v>
      </c>
      <c r="B17" s="12">
        <f>data!B2930</f>
        <v>10</v>
      </c>
      <c r="C17" s="12">
        <f>data!B2961</f>
        <v>6</v>
      </c>
      <c r="D17" s="12">
        <f>data!B2989</f>
        <v>6</v>
      </c>
      <c r="E17" s="12">
        <f>data!B3020</f>
        <v>1</v>
      </c>
      <c r="F17" s="12">
        <f>data!B3050</f>
        <v>5</v>
      </c>
      <c r="G17" s="12">
        <f>data!B3081</f>
        <v>0</v>
      </c>
      <c r="H17" s="12">
        <f>data!B3111</f>
        <v>6</v>
      </c>
      <c r="I17" s="12">
        <f>data!B3142</f>
        <v>0</v>
      </c>
      <c r="J17" s="23">
        <f>data!B3173</f>
        <v>4</v>
      </c>
      <c r="K17" s="12">
        <f>data!B3203</f>
        <v>0</v>
      </c>
      <c r="L17" s="12">
        <f>data!B3234</f>
        <v>4</v>
      </c>
      <c r="M17" s="12">
        <f>data!B3264</f>
        <v>0</v>
      </c>
    </row>
    <row r="18" spans="1:13" x14ac:dyDescent="0.3">
      <c r="A18" s="6">
        <v>9</v>
      </c>
      <c r="B18" s="12">
        <f>data!B2931</f>
        <v>0</v>
      </c>
      <c r="C18" s="12">
        <f>data!B2962</f>
        <v>11</v>
      </c>
      <c r="D18" s="12">
        <f>data!B2990</f>
        <v>5</v>
      </c>
      <c r="E18" s="12">
        <f>data!B3021</f>
        <v>4</v>
      </c>
      <c r="F18" s="12">
        <f>data!B3051</f>
        <v>2</v>
      </c>
      <c r="G18" s="12">
        <f>data!B3082</f>
        <v>0</v>
      </c>
      <c r="H18" s="12">
        <f>data!B3112</f>
        <v>0</v>
      </c>
      <c r="I18" s="12">
        <f>data!B3143</f>
        <v>3</v>
      </c>
      <c r="J18" s="23">
        <f>data!B3174</f>
        <v>3</v>
      </c>
      <c r="K18" s="12">
        <f>data!B3204</f>
        <v>9</v>
      </c>
      <c r="L18" s="12">
        <f>data!B3235</f>
        <v>0</v>
      </c>
      <c r="M18" s="12">
        <f>data!B3265</f>
        <v>5</v>
      </c>
    </row>
    <row r="19" spans="1:13" x14ac:dyDescent="0.3">
      <c r="A19" s="6">
        <v>10</v>
      </c>
      <c r="B19" s="12">
        <f>data!B2932</f>
        <v>16</v>
      </c>
      <c r="C19" s="12">
        <f>data!B2963</f>
        <v>25</v>
      </c>
      <c r="D19" s="12">
        <f>data!B2991</f>
        <v>0</v>
      </c>
      <c r="E19" s="12">
        <f>data!B3022</f>
        <v>0</v>
      </c>
      <c r="F19" s="12">
        <f>data!B3052</f>
        <v>8</v>
      </c>
      <c r="G19" s="12">
        <f>data!B3083</f>
        <v>0</v>
      </c>
      <c r="H19" s="12">
        <f>data!B3113</f>
        <v>0</v>
      </c>
      <c r="I19" s="12">
        <f>data!B3144</f>
        <v>0</v>
      </c>
      <c r="J19" s="23">
        <f>data!B3175</f>
        <v>3</v>
      </c>
      <c r="K19" s="12">
        <f>data!B3205</f>
        <v>10</v>
      </c>
      <c r="L19" s="12">
        <f>data!B3236</f>
        <v>0</v>
      </c>
      <c r="M19" s="12">
        <f>data!B3266</f>
        <v>0</v>
      </c>
    </row>
    <row r="20" spans="1:13" x14ac:dyDescent="0.3">
      <c r="A20" s="6">
        <v>11</v>
      </c>
      <c r="B20" s="12">
        <f>data!B2933</f>
        <v>14</v>
      </c>
      <c r="C20" s="12">
        <f>data!B2964</f>
        <v>9</v>
      </c>
      <c r="D20" s="12">
        <f>data!B2992</f>
        <v>3</v>
      </c>
      <c r="E20" s="12">
        <f>data!B3023</f>
        <v>0</v>
      </c>
      <c r="F20" s="12">
        <f>data!B3053</f>
        <v>0</v>
      </c>
      <c r="G20" s="12">
        <f>data!B3084</f>
        <v>0</v>
      </c>
      <c r="H20" s="12">
        <f>data!B3114</f>
        <v>0</v>
      </c>
      <c r="I20" s="12">
        <f>data!B3145</f>
        <v>0</v>
      </c>
      <c r="J20" s="23">
        <f>data!B3176</f>
        <v>0</v>
      </c>
      <c r="K20" s="12">
        <f>data!B3206</f>
        <v>0</v>
      </c>
      <c r="L20" s="12">
        <f>data!B3237</f>
        <v>28</v>
      </c>
      <c r="M20" s="12">
        <f>data!B3267</f>
        <v>0</v>
      </c>
    </row>
    <row r="21" spans="1:13" x14ac:dyDescent="0.3">
      <c r="A21" s="6">
        <v>12</v>
      </c>
      <c r="B21" s="12">
        <f>data!B2934</f>
        <v>0</v>
      </c>
      <c r="C21" s="12">
        <f>data!B2965</f>
        <v>0</v>
      </c>
      <c r="D21" s="12">
        <f>data!B2993</f>
        <v>1</v>
      </c>
      <c r="E21" s="12">
        <f>data!B3024</f>
        <v>23</v>
      </c>
      <c r="F21" s="12">
        <f>data!B3054</f>
        <v>0</v>
      </c>
      <c r="G21" s="12">
        <f>data!B3085</f>
        <v>5</v>
      </c>
      <c r="H21" s="12">
        <f>data!B3115</f>
        <v>0</v>
      </c>
      <c r="I21" s="12">
        <f>data!B3146</f>
        <v>0</v>
      </c>
      <c r="J21" s="23">
        <f>data!B3177</f>
        <v>3</v>
      </c>
      <c r="K21" s="12">
        <f>data!B3207</f>
        <v>0</v>
      </c>
      <c r="L21" s="12">
        <f>data!B3238</f>
        <v>0</v>
      </c>
      <c r="M21" s="12">
        <f>data!B3268</f>
        <v>0</v>
      </c>
    </row>
    <row r="22" spans="1:13" x14ac:dyDescent="0.3">
      <c r="A22" s="6">
        <v>13</v>
      </c>
      <c r="B22" s="12">
        <f>data!B2935</f>
        <v>6</v>
      </c>
      <c r="C22" s="12">
        <f>data!B2966</f>
        <v>0</v>
      </c>
      <c r="D22" s="12">
        <f>data!B2994</f>
        <v>0</v>
      </c>
      <c r="E22" s="12">
        <f>data!B3025</f>
        <v>5</v>
      </c>
      <c r="F22" s="12">
        <f>data!B3055</f>
        <v>0</v>
      </c>
      <c r="G22" s="12">
        <f>data!B3086</f>
        <v>1</v>
      </c>
      <c r="H22" s="12">
        <f>data!B3116</f>
        <v>9</v>
      </c>
      <c r="I22" s="12">
        <f>data!B3147</f>
        <v>0</v>
      </c>
      <c r="J22" s="23">
        <f>data!B3178</f>
        <v>6</v>
      </c>
      <c r="K22" s="12">
        <f>data!B3208</f>
        <v>0</v>
      </c>
      <c r="L22" s="12">
        <f>data!B3239</f>
        <v>0</v>
      </c>
      <c r="M22" s="12">
        <f>data!B3269</f>
        <v>0</v>
      </c>
    </row>
    <row r="23" spans="1:13" x14ac:dyDescent="0.3">
      <c r="A23" s="6">
        <v>14</v>
      </c>
      <c r="B23" s="12">
        <f>data!B2936</f>
        <v>2</v>
      </c>
      <c r="C23" s="12">
        <f>data!B2967</f>
        <v>10</v>
      </c>
      <c r="D23" s="12">
        <f>data!B2995</f>
        <v>7</v>
      </c>
      <c r="E23" s="12">
        <f>data!B3026</f>
        <v>5</v>
      </c>
      <c r="F23" s="12">
        <f>data!B3056</f>
        <v>5</v>
      </c>
      <c r="G23" s="12">
        <f>data!B3087</f>
        <v>4</v>
      </c>
      <c r="H23" s="12">
        <f>data!B3117</f>
        <v>1</v>
      </c>
      <c r="I23" s="12">
        <f>data!B3148</f>
        <v>0</v>
      </c>
      <c r="J23" s="23">
        <f>data!B3179</f>
        <v>19</v>
      </c>
      <c r="K23" s="12">
        <f>data!B3209</f>
        <v>4</v>
      </c>
      <c r="L23" s="12">
        <f>data!B3240</f>
        <v>11</v>
      </c>
      <c r="M23" s="12">
        <f>data!B3270</f>
        <v>0</v>
      </c>
    </row>
    <row r="24" spans="1:13" x14ac:dyDescent="0.3">
      <c r="A24" s="6">
        <v>15</v>
      </c>
      <c r="B24" s="12">
        <f>data!B2937</f>
        <v>4</v>
      </c>
      <c r="C24" s="12">
        <f>data!B2968</f>
        <v>0</v>
      </c>
      <c r="D24" s="12">
        <f>data!B2996</f>
        <v>0</v>
      </c>
      <c r="E24" s="12">
        <f>data!B3027</f>
        <v>1</v>
      </c>
      <c r="F24" s="12">
        <f>data!B3057</f>
        <v>8</v>
      </c>
      <c r="G24" s="12">
        <f>data!B3088</f>
        <v>0</v>
      </c>
      <c r="H24" s="12">
        <f>data!B3118</f>
        <v>0</v>
      </c>
      <c r="I24" s="12">
        <f>data!B3149</f>
        <v>0</v>
      </c>
      <c r="J24" s="23">
        <f>data!B3180</f>
        <v>8</v>
      </c>
      <c r="K24" s="12">
        <f>data!B3210</f>
        <v>10</v>
      </c>
      <c r="L24" s="12">
        <f>data!B3241</f>
        <v>5</v>
      </c>
      <c r="M24" s="12">
        <f>data!B3271</f>
        <v>2</v>
      </c>
    </row>
    <row r="25" spans="1:13" x14ac:dyDescent="0.3">
      <c r="A25" s="6">
        <v>16</v>
      </c>
      <c r="B25" s="12">
        <f>data!B2938</f>
        <v>22</v>
      </c>
      <c r="C25" s="12">
        <f>data!B2969</f>
        <v>0</v>
      </c>
      <c r="D25" s="12">
        <f>data!B2997</f>
        <v>0</v>
      </c>
      <c r="E25" s="12">
        <f>data!B3028</f>
        <v>12</v>
      </c>
      <c r="F25" s="12">
        <f>data!B3058</f>
        <v>8</v>
      </c>
      <c r="G25" s="12">
        <f>data!B3089</f>
        <v>0</v>
      </c>
      <c r="H25" s="12">
        <f>data!B3119</f>
        <v>1</v>
      </c>
      <c r="I25" s="12">
        <f>data!B3150</f>
        <v>0</v>
      </c>
      <c r="J25" s="23">
        <f>data!B3181</f>
        <v>0</v>
      </c>
      <c r="K25" s="12">
        <f>data!B3211</f>
        <v>1</v>
      </c>
      <c r="L25" s="12">
        <f>data!B3242</f>
        <v>4</v>
      </c>
      <c r="M25" s="12">
        <f>data!B3272</f>
        <v>4</v>
      </c>
    </row>
    <row r="26" spans="1:13" x14ac:dyDescent="0.3">
      <c r="A26" s="6">
        <v>17</v>
      </c>
      <c r="B26" s="12">
        <f>data!B2939</f>
        <v>2</v>
      </c>
      <c r="C26" s="12">
        <f>data!B2970</f>
        <v>0</v>
      </c>
      <c r="D26" s="12">
        <f>data!B2998</f>
        <v>0</v>
      </c>
      <c r="E26" s="12">
        <f>data!B3029</f>
        <v>1</v>
      </c>
      <c r="F26" s="12">
        <f>data!B3059</f>
        <v>3</v>
      </c>
      <c r="G26" s="12">
        <f>data!B3090</f>
        <v>11</v>
      </c>
      <c r="H26" s="12">
        <f>data!B3120</f>
        <v>17</v>
      </c>
      <c r="I26" s="12">
        <f>data!B3151</f>
        <v>0</v>
      </c>
      <c r="J26" s="23">
        <f>data!B3182</f>
        <v>0</v>
      </c>
      <c r="K26" s="12">
        <f>data!B3212</f>
        <v>5</v>
      </c>
      <c r="L26" s="12">
        <f>data!B3243</f>
        <v>10</v>
      </c>
      <c r="M26" s="12">
        <f>data!B3273</f>
        <v>0</v>
      </c>
    </row>
    <row r="27" spans="1:13" x14ac:dyDescent="0.3">
      <c r="A27" s="6">
        <v>18</v>
      </c>
      <c r="B27" s="12">
        <f>data!B2940</f>
        <v>0</v>
      </c>
      <c r="C27" s="12">
        <f>data!B2971</f>
        <v>0</v>
      </c>
      <c r="D27" s="12">
        <f>data!B2999</f>
        <v>11</v>
      </c>
      <c r="E27" s="12">
        <f>data!B3030</f>
        <v>0</v>
      </c>
      <c r="F27" s="12">
        <f>data!B3060</f>
        <v>11</v>
      </c>
      <c r="G27" s="12">
        <f>data!B3091</f>
        <v>11</v>
      </c>
      <c r="H27" s="12">
        <f>data!B3121</f>
        <v>0</v>
      </c>
      <c r="I27" s="12">
        <f>data!B3152</f>
        <v>0</v>
      </c>
      <c r="J27" s="23">
        <f>data!B3183</f>
        <v>0</v>
      </c>
      <c r="K27" s="12">
        <f>data!B3213</f>
        <v>6</v>
      </c>
      <c r="L27" s="12">
        <f>data!B3244</f>
        <v>0</v>
      </c>
      <c r="M27" s="12">
        <f>data!B3274</f>
        <v>0</v>
      </c>
    </row>
    <row r="28" spans="1:13" x14ac:dyDescent="0.3">
      <c r="A28" s="6">
        <v>19</v>
      </c>
      <c r="B28" s="12">
        <f>data!B2941</f>
        <v>3</v>
      </c>
      <c r="C28" s="12">
        <f>data!B2972</f>
        <v>0</v>
      </c>
      <c r="D28" s="12">
        <f>data!B3000</f>
        <v>0</v>
      </c>
      <c r="E28" s="12">
        <f>data!B3031</f>
        <v>5</v>
      </c>
      <c r="F28" s="12">
        <f>data!B3061</f>
        <v>1</v>
      </c>
      <c r="G28" s="12">
        <f>data!B3092</f>
        <v>1</v>
      </c>
      <c r="H28" s="12">
        <f>data!B3122</f>
        <v>0</v>
      </c>
      <c r="I28" s="12">
        <f>data!B3153</f>
        <v>0</v>
      </c>
      <c r="J28" s="23">
        <f>data!B3184</f>
        <v>0</v>
      </c>
      <c r="K28" s="12">
        <f>data!B3214</f>
        <v>0</v>
      </c>
      <c r="L28" s="12">
        <f>data!B3245</f>
        <v>0</v>
      </c>
      <c r="M28" s="12">
        <f>data!B3275</f>
        <v>0</v>
      </c>
    </row>
    <row r="29" spans="1:13" x14ac:dyDescent="0.3">
      <c r="A29" s="6">
        <v>20</v>
      </c>
      <c r="B29" s="12">
        <f>data!B2942</f>
        <v>32</v>
      </c>
      <c r="C29" s="12">
        <f>data!B2973</f>
        <v>0</v>
      </c>
      <c r="D29" s="12">
        <f>data!B3001</f>
        <v>3</v>
      </c>
      <c r="E29" s="12">
        <f>data!B3032</f>
        <v>0</v>
      </c>
      <c r="F29" s="12">
        <f>data!B3062</f>
        <v>0</v>
      </c>
      <c r="G29" s="12">
        <f>data!B3093</f>
        <v>0</v>
      </c>
      <c r="H29" s="12">
        <f>data!B3123</f>
        <v>2</v>
      </c>
      <c r="I29" s="12">
        <f>data!B3154</f>
        <v>0</v>
      </c>
      <c r="J29" s="23">
        <f>data!B3185</f>
        <v>3</v>
      </c>
      <c r="K29" s="12">
        <f>data!B3215</f>
        <v>22</v>
      </c>
      <c r="L29" s="12">
        <f>data!B3246</f>
        <v>8</v>
      </c>
      <c r="M29" s="12">
        <f>data!B3276</f>
        <v>0</v>
      </c>
    </row>
    <row r="30" spans="1:13" x14ac:dyDescent="0.3">
      <c r="A30" s="6">
        <v>21</v>
      </c>
      <c r="B30" s="12">
        <f>data!B2943</f>
        <v>4</v>
      </c>
      <c r="C30" s="12">
        <f>data!B2974</f>
        <v>25</v>
      </c>
      <c r="D30" s="12">
        <f>data!B3002</f>
        <v>0</v>
      </c>
      <c r="E30" s="12">
        <f>data!B3033</f>
        <v>5</v>
      </c>
      <c r="F30" s="12">
        <f>data!B3063</f>
        <v>9</v>
      </c>
      <c r="G30" s="12">
        <f>data!B3094</f>
        <v>28</v>
      </c>
      <c r="H30" s="12">
        <f>data!B3124</f>
        <v>2</v>
      </c>
      <c r="I30" s="12">
        <f>data!B3155</f>
        <v>2</v>
      </c>
      <c r="J30" s="23">
        <f>data!B3186</f>
        <v>9</v>
      </c>
      <c r="K30" s="12">
        <f>data!B3216</f>
        <v>13</v>
      </c>
      <c r="L30" s="12">
        <f>data!B3247</f>
        <v>13</v>
      </c>
      <c r="M30" s="12">
        <f>data!B3277</f>
        <v>5</v>
      </c>
    </row>
    <row r="31" spans="1:13" x14ac:dyDescent="0.3">
      <c r="A31" s="6">
        <v>22</v>
      </c>
      <c r="B31" s="12">
        <f>data!B2944</f>
        <v>2</v>
      </c>
      <c r="C31" s="12">
        <f>data!B2975</f>
        <v>0</v>
      </c>
      <c r="D31" s="12">
        <f>data!B3003</f>
        <v>0</v>
      </c>
      <c r="E31" s="12">
        <f>data!B3034</f>
        <v>12</v>
      </c>
      <c r="F31" s="12">
        <f>data!B3064</f>
        <v>0</v>
      </c>
      <c r="G31" s="12">
        <f>data!B3095</f>
        <v>0</v>
      </c>
      <c r="H31" s="12">
        <f>data!B3125</f>
        <v>6</v>
      </c>
      <c r="I31" s="12">
        <f>data!B3156</f>
        <v>1</v>
      </c>
      <c r="J31" s="23">
        <f>data!B3187</f>
        <v>0</v>
      </c>
      <c r="K31" s="12">
        <f>data!B3217</f>
        <v>6</v>
      </c>
      <c r="L31" s="12">
        <f>data!B3248</f>
        <v>21</v>
      </c>
      <c r="M31" s="12">
        <f>data!B3278</f>
        <v>1</v>
      </c>
    </row>
    <row r="32" spans="1:13" x14ac:dyDescent="0.3">
      <c r="A32" s="6">
        <v>23</v>
      </c>
      <c r="B32" s="12">
        <f>data!B2945</f>
        <v>0</v>
      </c>
      <c r="C32" s="12">
        <f>data!B2976</f>
        <v>4</v>
      </c>
      <c r="D32" s="12">
        <f>data!B3004</f>
        <v>28</v>
      </c>
      <c r="E32" s="12">
        <f>data!B3035</f>
        <v>1</v>
      </c>
      <c r="F32" s="12">
        <f>data!B3065</f>
        <v>0</v>
      </c>
      <c r="G32" s="12">
        <f>data!B3096</f>
        <v>4</v>
      </c>
      <c r="H32" s="12">
        <f>data!B3126</f>
        <v>0</v>
      </c>
      <c r="I32" s="12">
        <f>data!B3157</f>
        <v>20</v>
      </c>
      <c r="J32" s="23">
        <f>data!B3188</f>
        <v>0</v>
      </c>
      <c r="K32" s="12">
        <f>data!B3218</f>
        <v>0</v>
      </c>
      <c r="L32" s="12">
        <f>data!B3249</f>
        <v>19</v>
      </c>
      <c r="M32" s="12">
        <f>data!B3279</f>
        <v>1</v>
      </c>
    </row>
    <row r="33" spans="1:14" x14ac:dyDescent="0.3">
      <c r="A33" s="6">
        <v>24</v>
      </c>
      <c r="B33" s="12">
        <f>data!B2946</f>
        <v>0</v>
      </c>
      <c r="C33" s="12">
        <f>data!B2977</f>
        <v>2</v>
      </c>
      <c r="D33" s="12">
        <f>data!B3005</f>
        <v>3</v>
      </c>
      <c r="E33" s="12">
        <f>data!B3036</f>
        <v>0</v>
      </c>
      <c r="F33" s="12">
        <f>data!B3066</f>
        <v>0</v>
      </c>
      <c r="G33" s="12">
        <f>data!B3097</f>
        <v>7</v>
      </c>
      <c r="H33" s="12">
        <f>data!B3127</f>
        <v>0</v>
      </c>
      <c r="I33" s="12">
        <f>data!B3158</f>
        <v>19</v>
      </c>
      <c r="J33" s="23">
        <f>data!B3189</f>
        <v>3</v>
      </c>
      <c r="K33" s="12">
        <f>data!B3219</f>
        <v>0</v>
      </c>
      <c r="L33" s="12">
        <f>data!B3250</f>
        <v>0</v>
      </c>
      <c r="M33" s="12">
        <f>data!B3280</f>
        <v>0</v>
      </c>
    </row>
    <row r="34" spans="1:14" x14ac:dyDescent="0.3">
      <c r="A34" s="6">
        <v>25</v>
      </c>
      <c r="B34" s="12">
        <f>data!B2947</f>
        <v>11</v>
      </c>
      <c r="C34" s="12">
        <f>data!B2978</f>
        <v>11</v>
      </c>
      <c r="D34" s="12">
        <f>data!B3006</f>
        <v>0</v>
      </c>
      <c r="E34" s="12">
        <f>data!B3037</f>
        <v>27</v>
      </c>
      <c r="F34" s="12">
        <f>data!B3067</f>
        <v>10</v>
      </c>
      <c r="G34" s="12">
        <f>data!B3098</f>
        <v>0</v>
      </c>
      <c r="H34" s="12">
        <f>data!B3128</f>
        <v>0</v>
      </c>
      <c r="I34" s="12">
        <f>data!B3159</f>
        <v>13</v>
      </c>
      <c r="J34" s="23">
        <f>data!B3190</f>
        <v>3</v>
      </c>
      <c r="K34" s="12">
        <f>data!B3220</f>
        <v>0</v>
      </c>
      <c r="L34" s="12">
        <f>data!B3251</f>
        <v>2</v>
      </c>
      <c r="M34" s="12">
        <f>data!B3281</f>
        <v>0</v>
      </c>
    </row>
    <row r="35" spans="1:14" x14ac:dyDescent="0.3">
      <c r="A35" s="6">
        <v>26</v>
      </c>
      <c r="B35" s="12">
        <f>data!B2948</f>
        <v>0</v>
      </c>
      <c r="C35" s="12">
        <f>data!B2979</f>
        <v>31</v>
      </c>
      <c r="D35" s="12">
        <f>data!B3007</f>
        <v>0</v>
      </c>
      <c r="E35" s="12">
        <f>data!B3038</f>
        <v>48</v>
      </c>
      <c r="F35" s="12">
        <f>data!B3068</f>
        <v>1</v>
      </c>
      <c r="G35" s="12">
        <f>data!B3099</f>
        <v>22</v>
      </c>
      <c r="H35" s="12">
        <f>data!B3129</f>
        <v>0</v>
      </c>
      <c r="I35" s="12">
        <f>data!B3160</f>
        <v>0</v>
      </c>
      <c r="J35" s="23">
        <f>data!B3191</f>
        <v>6</v>
      </c>
      <c r="K35" s="12">
        <f>data!B3221</f>
        <v>0</v>
      </c>
      <c r="L35" s="12">
        <f>data!B3252</f>
        <v>2</v>
      </c>
      <c r="M35" s="12">
        <f>data!B3282</f>
        <v>0</v>
      </c>
    </row>
    <row r="36" spans="1:14" x14ac:dyDescent="0.3">
      <c r="A36" s="6">
        <v>27</v>
      </c>
      <c r="B36" s="12">
        <f>data!B2949</f>
        <v>1</v>
      </c>
      <c r="C36" s="12">
        <f>data!B2980</f>
        <v>0</v>
      </c>
      <c r="D36" s="12">
        <f>data!B3008</f>
        <v>0</v>
      </c>
      <c r="E36" s="12">
        <f>data!B3039</f>
        <v>0</v>
      </c>
      <c r="F36" s="12">
        <f>data!B3069</f>
        <v>3</v>
      </c>
      <c r="G36" s="12">
        <f>data!B3100</f>
        <v>11</v>
      </c>
      <c r="H36" s="12">
        <f>data!B3130</f>
        <v>0</v>
      </c>
      <c r="I36" s="12">
        <f>data!B3161</f>
        <v>10</v>
      </c>
      <c r="J36" s="23">
        <f>data!B3192</f>
        <v>1</v>
      </c>
      <c r="K36" s="12">
        <f>data!B3222</f>
        <v>0</v>
      </c>
      <c r="L36" s="12">
        <f>data!B3253</f>
        <v>18</v>
      </c>
      <c r="M36" s="12">
        <f>data!B3283</f>
        <v>0</v>
      </c>
    </row>
    <row r="37" spans="1:14" x14ac:dyDescent="0.3">
      <c r="A37" s="6">
        <v>28</v>
      </c>
      <c r="B37" s="12">
        <f>data!B2950</f>
        <v>1</v>
      </c>
      <c r="C37" s="12">
        <f>data!B2981</f>
        <v>2</v>
      </c>
      <c r="D37" s="12">
        <f>data!B3009</f>
        <v>0</v>
      </c>
      <c r="E37" s="12">
        <f>data!B3040</f>
        <v>1</v>
      </c>
      <c r="F37" s="12">
        <f>data!B3070</f>
        <v>2</v>
      </c>
      <c r="G37" s="12">
        <f>data!B3101</f>
        <v>0</v>
      </c>
      <c r="H37" s="12">
        <f>data!B3131</f>
        <v>0</v>
      </c>
      <c r="I37" s="12">
        <f>data!B3162</f>
        <v>21</v>
      </c>
      <c r="J37" s="23">
        <f>data!B3193</f>
        <v>0</v>
      </c>
      <c r="K37" s="12">
        <f>data!B3223</f>
        <v>0</v>
      </c>
      <c r="L37" s="12">
        <f>data!B3254</f>
        <v>0</v>
      </c>
      <c r="M37" s="12">
        <f>data!B3284</f>
        <v>29</v>
      </c>
    </row>
    <row r="38" spans="1:14" x14ac:dyDescent="0.3">
      <c r="A38" s="6">
        <v>29</v>
      </c>
      <c r="B38" s="12">
        <f>data!B2951</f>
        <v>0</v>
      </c>
      <c r="C38" s="12">
        <v>0</v>
      </c>
      <c r="D38" s="12">
        <f>data!B3010</f>
        <v>0</v>
      </c>
      <c r="E38" s="12">
        <f>data!B3041</f>
        <v>3</v>
      </c>
      <c r="F38" s="12">
        <f>data!B3071</f>
        <v>0</v>
      </c>
      <c r="G38" s="12">
        <f>data!B3102</f>
        <v>0</v>
      </c>
      <c r="H38" s="12">
        <f>data!B3132</f>
        <v>1</v>
      </c>
      <c r="I38" s="12">
        <f>data!B3163</f>
        <v>8</v>
      </c>
      <c r="J38" s="23">
        <f>data!B3194</f>
        <v>0</v>
      </c>
      <c r="K38" s="12">
        <f>data!B3224</f>
        <v>0</v>
      </c>
      <c r="L38" s="12">
        <f>data!B3255</f>
        <v>17</v>
      </c>
      <c r="M38" s="12">
        <f>data!B3285</f>
        <v>0</v>
      </c>
    </row>
    <row r="39" spans="1:14" x14ac:dyDescent="0.3">
      <c r="A39" s="6">
        <v>30</v>
      </c>
      <c r="B39" s="12">
        <f>data!B2952</f>
        <v>0</v>
      </c>
      <c r="C39" s="12">
        <v>0</v>
      </c>
      <c r="D39" s="12">
        <f>data!B3011</f>
        <v>0</v>
      </c>
      <c r="E39" s="12">
        <f>data!B3042</f>
        <v>3</v>
      </c>
      <c r="F39" s="12">
        <f>data!B3072</f>
        <v>3</v>
      </c>
      <c r="G39" s="12">
        <f>data!B3103</f>
        <v>0</v>
      </c>
      <c r="H39" s="12">
        <f>data!B3133</f>
        <v>2</v>
      </c>
      <c r="I39" s="12">
        <f>data!B3164</f>
        <v>0</v>
      </c>
      <c r="J39" s="23">
        <f>data!B3195</f>
        <v>0</v>
      </c>
      <c r="K39" s="12">
        <f>data!B3225</f>
        <v>0</v>
      </c>
      <c r="L39" s="12">
        <f>data!B3256</f>
        <v>3</v>
      </c>
      <c r="M39" s="12">
        <f>data!B3286</f>
        <v>10</v>
      </c>
    </row>
    <row r="40" spans="1:14" x14ac:dyDescent="0.3">
      <c r="A40" s="6">
        <v>31</v>
      </c>
      <c r="B40" s="12">
        <f>data!B2953</f>
        <v>8</v>
      </c>
      <c r="C40" s="12">
        <v>0</v>
      </c>
      <c r="D40" s="12">
        <f>data!B3012</f>
        <v>1</v>
      </c>
      <c r="E40" s="12">
        <v>0</v>
      </c>
      <c r="F40" s="12">
        <f>data!B3073</f>
        <v>0</v>
      </c>
      <c r="G40" s="12">
        <v>0</v>
      </c>
      <c r="H40" s="12">
        <f>data!B3134</f>
        <v>3</v>
      </c>
      <c r="I40" s="12">
        <f>data!B3165</f>
        <v>3</v>
      </c>
      <c r="J40" s="12">
        <v>0</v>
      </c>
      <c r="K40" s="12">
        <f>data!B3226</f>
        <v>0</v>
      </c>
      <c r="L40" s="12">
        <v>0</v>
      </c>
      <c r="M40" s="12">
        <f>data!B3287</f>
        <v>2</v>
      </c>
    </row>
    <row r="41" spans="1:14" hidden="1" x14ac:dyDescent="0.3">
      <c r="A41" s="7" t="s">
        <v>19</v>
      </c>
      <c r="B41" s="8">
        <f>SUM(B10:B40)</f>
        <v>182</v>
      </c>
      <c r="C41" s="8">
        <f>SUM(C10:C40)</f>
        <v>146</v>
      </c>
      <c r="D41" s="8">
        <f t="shared" ref="D41:M41" si="0">SUM(D10:D40)</f>
        <v>129</v>
      </c>
      <c r="E41" s="8">
        <f t="shared" si="0"/>
        <v>180</v>
      </c>
      <c r="F41" s="8">
        <f t="shared" si="0"/>
        <v>88</v>
      </c>
      <c r="G41" s="8">
        <f t="shared" si="0"/>
        <v>114</v>
      </c>
      <c r="H41" s="8">
        <f t="shared" si="0"/>
        <v>122</v>
      </c>
      <c r="I41" s="8">
        <f t="shared" si="0"/>
        <v>119</v>
      </c>
      <c r="J41" s="8">
        <f t="shared" si="0"/>
        <v>129</v>
      </c>
      <c r="K41" s="8">
        <f t="shared" si="0"/>
        <v>119</v>
      </c>
      <c r="L41" s="8">
        <f t="shared" si="0"/>
        <v>190</v>
      </c>
      <c r="M41" s="8">
        <f t="shared" si="0"/>
        <v>93</v>
      </c>
      <c r="N41" s="4">
        <f>SUM(B41:M41)</f>
        <v>1611</v>
      </c>
    </row>
    <row r="42" spans="1:14" hidden="1" x14ac:dyDescent="0.3">
      <c r="A42" s="6" t="s">
        <v>20</v>
      </c>
      <c r="B42" s="8">
        <f>31-COUNTIF(B10:B40,0)</f>
        <v>20</v>
      </c>
      <c r="C42" s="8">
        <f>31-COUNTIF(C10:C40,0)</f>
        <v>13</v>
      </c>
      <c r="D42" s="8">
        <f t="shared" ref="D42:M42" si="1">31-COUNTIF(D10:D40,0)</f>
        <v>16</v>
      </c>
      <c r="E42" s="8">
        <f t="shared" si="1"/>
        <v>21</v>
      </c>
      <c r="F42" s="8">
        <f t="shared" si="1"/>
        <v>19</v>
      </c>
      <c r="G42" s="8">
        <f t="shared" si="1"/>
        <v>14</v>
      </c>
      <c r="H42" s="8">
        <f t="shared" si="1"/>
        <v>17</v>
      </c>
      <c r="I42" s="8">
        <f t="shared" si="1"/>
        <v>14</v>
      </c>
      <c r="J42" s="8">
        <f t="shared" si="1"/>
        <v>17</v>
      </c>
      <c r="K42" s="8">
        <f t="shared" si="1"/>
        <v>16</v>
      </c>
      <c r="L42" s="8">
        <f t="shared" si="1"/>
        <v>17</v>
      </c>
      <c r="M42" s="8">
        <f t="shared" si="1"/>
        <v>12</v>
      </c>
      <c r="N42" s="4">
        <f>SUM(B42:M42)</f>
        <v>196</v>
      </c>
    </row>
    <row r="43" spans="1:14" hidden="1" x14ac:dyDescent="0.3">
      <c r="A43" s="6" t="s">
        <v>21</v>
      </c>
      <c r="B43" s="8">
        <f>MAX(B10:B40)</f>
        <v>32</v>
      </c>
      <c r="C43" s="8">
        <f t="shared" ref="C43:M43" si="2">MAX(C10:C40)</f>
        <v>31</v>
      </c>
      <c r="D43" s="8">
        <f t="shared" si="2"/>
        <v>28</v>
      </c>
      <c r="E43" s="8">
        <f t="shared" si="2"/>
        <v>48</v>
      </c>
      <c r="F43" s="8">
        <f t="shared" si="2"/>
        <v>11</v>
      </c>
      <c r="G43" s="8">
        <f t="shared" si="2"/>
        <v>28</v>
      </c>
      <c r="H43" s="8">
        <f t="shared" si="2"/>
        <v>35</v>
      </c>
      <c r="I43" s="8">
        <f t="shared" si="2"/>
        <v>21</v>
      </c>
      <c r="J43" s="8">
        <f t="shared" si="2"/>
        <v>38</v>
      </c>
      <c r="K43" s="8">
        <f t="shared" si="2"/>
        <v>22</v>
      </c>
      <c r="L43" s="8">
        <f t="shared" si="2"/>
        <v>28</v>
      </c>
      <c r="M43" s="8">
        <f t="shared" si="2"/>
        <v>29</v>
      </c>
      <c r="N43" s="20">
        <f>N41/N42</f>
        <v>8.2193877551020407</v>
      </c>
    </row>
    <row r="44" spans="1:14" x14ac:dyDescent="0.3">
      <c r="A44" s="3">
        <v>1</v>
      </c>
      <c r="B44" s="2">
        <f>SUM(B10:B24)</f>
        <v>96</v>
      </c>
      <c r="C44" s="2">
        <f t="shared" ref="C44:M44" si="3">SUM(C10:C24)</f>
        <v>71</v>
      </c>
      <c r="D44" s="2">
        <f t="shared" si="3"/>
        <v>83</v>
      </c>
      <c r="E44" s="2">
        <f t="shared" si="3"/>
        <v>62</v>
      </c>
      <c r="F44" s="2">
        <f t="shared" si="3"/>
        <v>37</v>
      </c>
      <c r="G44" s="2">
        <f t="shared" si="3"/>
        <v>19</v>
      </c>
      <c r="H44" s="2">
        <f t="shared" si="3"/>
        <v>88</v>
      </c>
      <c r="I44" s="2">
        <f t="shared" si="3"/>
        <v>22</v>
      </c>
      <c r="J44" s="2">
        <f t="shared" si="3"/>
        <v>104</v>
      </c>
      <c r="K44" s="2">
        <f t="shared" si="3"/>
        <v>66</v>
      </c>
      <c r="L44" s="2">
        <f t="shared" si="3"/>
        <v>73</v>
      </c>
      <c r="M44" s="2">
        <f t="shared" si="3"/>
        <v>41</v>
      </c>
    </row>
    <row r="45" spans="1:14" x14ac:dyDescent="0.3">
      <c r="A45" s="3">
        <v>2</v>
      </c>
      <c r="B45" s="2">
        <f>SUM(B25:B40)</f>
        <v>86</v>
      </c>
      <c r="C45" s="2">
        <f t="shared" ref="C45:M45" si="4">SUM(C25:C40)</f>
        <v>75</v>
      </c>
      <c r="D45" s="2">
        <f t="shared" si="4"/>
        <v>46</v>
      </c>
      <c r="E45" s="2">
        <f t="shared" si="4"/>
        <v>118</v>
      </c>
      <c r="F45" s="2">
        <f t="shared" si="4"/>
        <v>51</v>
      </c>
      <c r="G45" s="2">
        <f t="shared" si="4"/>
        <v>95</v>
      </c>
      <c r="H45" s="2">
        <f t="shared" si="4"/>
        <v>34</v>
      </c>
      <c r="I45" s="2">
        <f t="shared" si="4"/>
        <v>97</v>
      </c>
      <c r="J45" s="2">
        <f t="shared" si="4"/>
        <v>25</v>
      </c>
      <c r="K45" s="2">
        <f t="shared" si="4"/>
        <v>53</v>
      </c>
      <c r="L45" s="2">
        <f t="shared" si="4"/>
        <v>117</v>
      </c>
      <c r="M45" s="2">
        <f t="shared" si="4"/>
        <v>52</v>
      </c>
    </row>
    <row r="46" spans="1:14" customFormat="1" x14ac:dyDescent="0.3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 customFormat="1" hidden="1" x14ac:dyDescent="0.3">
      <c r="A47" s="24" t="s">
        <v>31</v>
      </c>
      <c r="B47" s="2">
        <f>15-COUNTIF(B10:B24,0)</f>
        <v>10</v>
      </c>
      <c r="C47" s="2">
        <f t="shared" ref="C47:M47" si="5">15-COUNTIF(C10:C24,0)</f>
        <v>7</v>
      </c>
      <c r="D47" s="2">
        <f t="shared" si="5"/>
        <v>11</v>
      </c>
      <c r="E47" s="2">
        <f t="shared" si="5"/>
        <v>10</v>
      </c>
      <c r="F47" s="2">
        <f t="shared" si="5"/>
        <v>9</v>
      </c>
      <c r="G47" s="2">
        <f t="shared" si="5"/>
        <v>6</v>
      </c>
      <c r="H47" s="2">
        <f t="shared" si="5"/>
        <v>9</v>
      </c>
      <c r="I47" s="2">
        <f t="shared" si="5"/>
        <v>5</v>
      </c>
      <c r="J47" s="2">
        <f t="shared" si="5"/>
        <v>11</v>
      </c>
      <c r="K47" s="2">
        <f t="shared" si="5"/>
        <v>10</v>
      </c>
      <c r="L47" s="2">
        <f t="shared" si="5"/>
        <v>6</v>
      </c>
      <c r="M47" s="2">
        <f t="shared" si="5"/>
        <v>5</v>
      </c>
    </row>
    <row r="48" spans="1:14" customFormat="1" hidden="1" x14ac:dyDescent="0.3">
      <c r="A48" s="24" t="s">
        <v>32</v>
      </c>
      <c r="B48" s="2">
        <f>16-COUNTIF(B25:B40,0)</f>
        <v>10</v>
      </c>
      <c r="C48" s="2">
        <f t="shared" ref="C48:M48" si="6">16-COUNTIF(C25:C40,0)</f>
        <v>6</v>
      </c>
      <c r="D48" s="2">
        <f t="shared" si="6"/>
        <v>5</v>
      </c>
      <c r="E48" s="2">
        <f t="shared" si="6"/>
        <v>11</v>
      </c>
      <c r="F48" s="2">
        <f t="shared" si="6"/>
        <v>10</v>
      </c>
      <c r="G48" s="2">
        <f t="shared" si="6"/>
        <v>8</v>
      </c>
      <c r="H48" s="2">
        <f t="shared" si="6"/>
        <v>8</v>
      </c>
      <c r="I48" s="2">
        <f t="shared" si="6"/>
        <v>9</v>
      </c>
      <c r="J48" s="2">
        <f t="shared" si="6"/>
        <v>6</v>
      </c>
      <c r="K48" s="2">
        <f t="shared" si="6"/>
        <v>6</v>
      </c>
      <c r="L48" s="2">
        <f t="shared" si="6"/>
        <v>11</v>
      </c>
      <c r="M48" s="2">
        <f t="shared" si="6"/>
        <v>7</v>
      </c>
    </row>
    <row r="49" spans="1:13" customFormat="1" x14ac:dyDescent="0.3">
      <c r="A49" s="1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customFormat="1" x14ac:dyDescent="0.3">
      <c r="A50" t="s">
        <v>22</v>
      </c>
      <c r="B50" s="1"/>
    </row>
    <row r="51" spans="1:13" customFormat="1" x14ac:dyDescent="0.3">
      <c r="A51" t="s">
        <v>25</v>
      </c>
      <c r="B51" s="1"/>
    </row>
    <row r="52" spans="1:13" customFormat="1" x14ac:dyDescent="0.3">
      <c r="A52" t="s">
        <v>23</v>
      </c>
      <c r="B52" s="1"/>
    </row>
    <row r="53" spans="1:13" customFormat="1" x14ac:dyDescent="0.3">
      <c r="A53" t="s">
        <v>24</v>
      </c>
      <c r="B53" s="1"/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B8:M8"/>
    <mergeCell ref="C2:G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P58"/>
  <sheetViews>
    <sheetView topLeftCell="A22" zoomScaleNormal="100" workbookViewId="0">
      <selection activeCell="O10" sqref="O10"/>
    </sheetView>
  </sheetViews>
  <sheetFormatPr defaultColWidth="9.109375" defaultRowHeight="14.4" x14ac:dyDescent="0.3"/>
  <cols>
    <col min="1" max="1" width="21.33203125" style="4" customWidth="1"/>
    <col min="2" max="2" width="13" style="5" customWidth="1"/>
    <col min="3" max="6" width="9.109375" style="9"/>
    <col min="7" max="7" width="11.5546875" style="9" bestFit="1" customWidth="1"/>
    <col min="8" max="8" width="11.5546875" style="9" customWidth="1"/>
    <col min="9" max="10" width="9.109375" style="9"/>
    <col min="11" max="11" width="10.6640625" style="9" customWidth="1"/>
    <col min="12" max="16" width="9.109375" style="9"/>
    <col min="17" max="16384" width="9.109375" style="4"/>
  </cols>
  <sheetData>
    <row r="1" spans="1:16" x14ac:dyDescent="0.3">
      <c r="B1" s="19" t="s">
        <v>0</v>
      </c>
      <c r="C1" s="18" t="s">
        <v>29</v>
      </c>
      <c r="D1" s="18"/>
      <c r="E1" s="18"/>
      <c r="F1" s="18"/>
      <c r="G1" s="18"/>
      <c r="H1" s="18"/>
    </row>
    <row r="2" spans="1:16" x14ac:dyDescent="0.3">
      <c r="B2" s="19" t="s">
        <v>1</v>
      </c>
      <c r="C2" s="66" t="s">
        <v>35</v>
      </c>
      <c r="D2" s="66"/>
      <c r="E2" s="66"/>
      <c r="F2" s="66"/>
      <c r="G2" s="66"/>
      <c r="H2" s="14"/>
    </row>
    <row r="3" spans="1:16" x14ac:dyDescent="0.3">
      <c r="B3" s="19" t="s">
        <v>2</v>
      </c>
      <c r="C3" s="14" t="s">
        <v>34</v>
      </c>
      <c r="D3" s="18"/>
      <c r="E3" s="18"/>
      <c r="F3" s="18"/>
      <c r="G3" s="18"/>
      <c r="H3" s="18"/>
    </row>
    <row r="4" spans="1:16" x14ac:dyDescent="0.3">
      <c r="B4" s="19" t="s">
        <v>3</v>
      </c>
      <c r="C4" s="14" t="s">
        <v>33</v>
      </c>
      <c r="D4" s="18"/>
      <c r="E4" s="18"/>
      <c r="F4" s="18"/>
      <c r="G4" s="18"/>
      <c r="H4" s="18"/>
    </row>
    <row r="5" spans="1:16" x14ac:dyDescent="0.3">
      <c r="B5" s="19" t="s">
        <v>4</v>
      </c>
      <c r="C5" s="18" t="s">
        <v>36</v>
      </c>
      <c r="D5" s="18"/>
      <c r="E5" s="18"/>
      <c r="F5" s="18"/>
      <c r="G5" s="18"/>
      <c r="H5" s="18"/>
    </row>
    <row r="8" spans="1:16" x14ac:dyDescent="0.3">
      <c r="A8" s="64" t="s">
        <v>5</v>
      </c>
      <c r="B8" s="65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6" x14ac:dyDescent="0.3">
      <c r="A9" s="64"/>
      <c r="B9" s="10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  <c r="N9" s="4"/>
      <c r="O9" s="4"/>
      <c r="P9" s="4"/>
    </row>
    <row r="10" spans="1:16" s="5" customFormat="1" x14ac:dyDescent="0.3">
      <c r="A10" s="7">
        <v>1</v>
      </c>
      <c r="B10" s="12">
        <f>data!B3288</f>
        <v>3</v>
      </c>
      <c r="C10" s="12">
        <f>data!B3319</f>
        <v>4</v>
      </c>
      <c r="D10" s="12">
        <f>data!B3347</f>
        <v>3</v>
      </c>
      <c r="E10" s="12">
        <f>data!B3378</f>
        <v>3</v>
      </c>
      <c r="F10" s="12">
        <f>data!B3408</f>
        <v>3</v>
      </c>
      <c r="G10" s="12">
        <f>data!B3439</f>
        <v>0</v>
      </c>
      <c r="H10" s="12">
        <f>data!B3469</f>
        <v>1</v>
      </c>
      <c r="I10" s="12">
        <f>data!B3500</f>
        <v>25</v>
      </c>
      <c r="J10" s="12">
        <f>data!B3531</f>
        <v>0</v>
      </c>
      <c r="K10" s="12">
        <f>data!B3561</f>
        <v>11</v>
      </c>
      <c r="L10" s="12">
        <f>data!B3592</f>
        <v>2</v>
      </c>
      <c r="M10" s="12">
        <f>data!B3622</f>
        <v>0</v>
      </c>
    </row>
    <row r="11" spans="1:16" s="5" customFormat="1" x14ac:dyDescent="0.3">
      <c r="A11" s="7">
        <v>2</v>
      </c>
      <c r="B11" s="12">
        <f>data!B3289</f>
        <v>2</v>
      </c>
      <c r="C11" s="12">
        <f>data!B3320</f>
        <v>7</v>
      </c>
      <c r="D11" s="12">
        <f>data!B3348</f>
        <v>29</v>
      </c>
      <c r="E11" s="12">
        <f>data!B3379</f>
        <v>4</v>
      </c>
      <c r="F11" s="12">
        <f>data!B3409</f>
        <v>4</v>
      </c>
      <c r="G11" s="12">
        <f>data!B3440</f>
        <v>0</v>
      </c>
      <c r="H11" s="12">
        <f>data!B3470</f>
        <v>0</v>
      </c>
      <c r="I11" s="12">
        <f>data!B3501</f>
        <v>0</v>
      </c>
      <c r="J11" s="12">
        <f>data!B3532</f>
        <v>23</v>
      </c>
      <c r="K11" s="12">
        <f>data!B3562</f>
        <v>0</v>
      </c>
      <c r="L11" s="12">
        <f>data!B3593</f>
        <v>15</v>
      </c>
      <c r="M11" s="12">
        <f>data!B3623</f>
        <v>0</v>
      </c>
    </row>
    <row r="12" spans="1:16" s="5" customFormat="1" x14ac:dyDescent="0.3">
      <c r="A12" s="7">
        <v>3</v>
      </c>
      <c r="B12" s="12">
        <f>data!B3290</f>
        <v>0</v>
      </c>
      <c r="C12" s="12">
        <f>data!B3321</f>
        <v>0</v>
      </c>
      <c r="D12" s="12">
        <f>data!B3349</f>
        <v>0</v>
      </c>
      <c r="E12" s="12">
        <f>data!B3380</f>
        <v>3</v>
      </c>
      <c r="F12" s="12">
        <f>data!B3410</f>
        <v>6</v>
      </c>
      <c r="G12" s="12">
        <f>data!B3441</f>
        <v>28</v>
      </c>
      <c r="H12" s="12">
        <f>data!B3471</f>
        <v>0</v>
      </c>
      <c r="I12" s="12">
        <f>data!B3502</f>
        <v>0</v>
      </c>
      <c r="J12" s="12">
        <f>data!B3533</f>
        <v>19</v>
      </c>
      <c r="K12" s="12">
        <f>data!B3563</f>
        <v>0</v>
      </c>
      <c r="L12" s="12">
        <f>data!B3594</f>
        <v>37</v>
      </c>
      <c r="M12" s="12">
        <f>data!B3624</f>
        <v>3</v>
      </c>
    </row>
    <row r="13" spans="1:16" s="5" customFormat="1" x14ac:dyDescent="0.3">
      <c r="A13" s="7">
        <v>4</v>
      </c>
      <c r="B13" s="12">
        <f>data!B3291</f>
        <v>0</v>
      </c>
      <c r="C13" s="12">
        <f>data!B3322</f>
        <v>0</v>
      </c>
      <c r="D13" s="12">
        <f>data!B3350</f>
        <v>27</v>
      </c>
      <c r="E13" s="12">
        <f>data!B3381</f>
        <v>11</v>
      </c>
      <c r="F13" s="12">
        <f>data!B3411</f>
        <v>10</v>
      </c>
      <c r="G13" s="12">
        <f>data!B3442</f>
        <v>2</v>
      </c>
      <c r="H13" s="12">
        <f>data!B3472</f>
        <v>0</v>
      </c>
      <c r="I13" s="12">
        <f>data!B3503</f>
        <v>3</v>
      </c>
      <c r="J13" s="12">
        <f>data!B3534</f>
        <v>1</v>
      </c>
      <c r="K13" s="12">
        <f>data!B3564</f>
        <v>0</v>
      </c>
      <c r="L13" s="12">
        <f>data!B3595</f>
        <v>0</v>
      </c>
      <c r="M13" s="12">
        <f>data!B3625</f>
        <v>2</v>
      </c>
    </row>
    <row r="14" spans="1:16" s="5" customFormat="1" x14ac:dyDescent="0.3">
      <c r="A14" s="7">
        <v>5</v>
      </c>
      <c r="B14" s="12">
        <f>data!B3292</f>
        <v>0</v>
      </c>
      <c r="C14" s="12">
        <f>data!B3323</f>
        <v>0</v>
      </c>
      <c r="D14" s="12">
        <f>data!B3351</f>
        <v>1</v>
      </c>
      <c r="E14" s="12">
        <f>data!B3382</f>
        <v>8</v>
      </c>
      <c r="F14" s="12">
        <f>data!B3412</f>
        <v>0</v>
      </c>
      <c r="G14" s="12">
        <f>data!B3443</f>
        <v>10</v>
      </c>
      <c r="H14" s="12">
        <f>data!B3473</f>
        <v>0</v>
      </c>
      <c r="I14" s="12">
        <f>data!B3504</f>
        <v>0</v>
      </c>
      <c r="J14" s="12">
        <f>data!B3535</f>
        <v>0</v>
      </c>
      <c r="K14" s="12">
        <f>data!B3565</f>
        <v>8</v>
      </c>
      <c r="L14" s="12">
        <f>data!B3596</f>
        <v>0</v>
      </c>
      <c r="M14" s="12">
        <f>data!B3626</f>
        <v>0</v>
      </c>
    </row>
    <row r="15" spans="1:16" s="5" customFormat="1" x14ac:dyDescent="0.3">
      <c r="A15" s="7">
        <v>6</v>
      </c>
      <c r="B15" s="12">
        <f>data!B3293</f>
        <v>0</v>
      </c>
      <c r="C15" s="12">
        <f>data!B3324</f>
        <v>0</v>
      </c>
      <c r="D15" s="12">
        <f>data!B3352</f>
        <v>0</v>
      </c>
      <c r="E15" s="12">
        <f>data!B3383</f>
        <v>0</v>
      </c>
      <c r="F15" s="12">
        <f>data!B3413</f>
        <v>0</v>
      </c>
      <c r="G15" s="12">
        <f>data!B3444</f>
        <v>0</v>
      </c>
      <c r="H15" s="12">
        <f>data!B3474</f>
        <v>3</v>
      </c>
      <c r="I15" s="12">
        <f>data!B3505</f>
        <v>0</v>
      </c>
      <c r="J15" s="12">
        <f>data!B3536</f>
        <v>2</v>
      </c>
      <c r="K15" s="12">
        <f>data!B3566</f>
        <v>18</v>
      </c>
      <c r="L15" s="12">
        <f>data!B3597</f>
        <v>0</v>
      </c>
      <c r="M15" s="12">
        <f>data!B3627</f>
        <v>0</v>
      </c>
    </row>
    <row r="16" spans="1:16" s="5" customFormat="1" x14ac:dyDescent="0.3">
      <c r="A16" s="7">
        <v>7</v>
      </c>
      <c r="B16" s="12">
        <f>data!B3294</f>
        <v>0</v>
      </c>
      <c r="C16" s="12">
        <f>data!B3325</f>
        <v>0</v>
      </c>
      <c r="D16" s="12">
        <f>data!B3353</f>
        <v>0</v>
      </c>
      <c r="E16" s="12">
        <f>data!B3384</f>
        <v>0</v>
      </c>
      <c r="F16" s="12">
        <f>data!B3414</f>
        <v>0</v>
      </c>
      <c r="G16" s="12">
        <f>data!B3445</f>
        <v>3</v>
      </c>
      <c r="H16" s="12">
        <f>data!B3475</f>
        <v>0</v>
      </c>
      <c r="I16" s="12">
        <f>data!B3506</f>
        <v>0</v>
      </c>
      <c r="J16" s="12">
        <f>data!B3537</f>
        <v>0</v>
      </c>
      <c r="K16" s="12">
        <f>data!B3567</f>
        <v>1</v>
      </c>
      <c r="L16" s="12">
        <f>data!B3598</f>
        <v>0</v>
      </c>
      <c r="M16" s="12">
        <f>data!B3628</f>
        <v>2</v>
      </c>
    </row>
    <row r="17" spans="1:13" s="5" customFormat="1" x14ac:dyDescent="0.3">
      <c r="A17" s="7">
        <v>8</v>
      </c>
      <c r="B17" s="12">
        <f>data!B3295</f>
        <v>0</v>
      </c>
      <c r="C17" s="12">
        <f>data!B3326</f>
        <v>0</v>
      </c>
      <c r="D17" s="12">
        <f>data!B3354</f>
        <v>2</v>
      </c>
      <c r="E17" s="12">
        <f>data!B3385</f>
        <v>2</v>
      </c>
      <c r="F17" s="12">
        <f>data!B3415</f>
        <v>0</v>
      </c>
      <c r="G17" s="12">
        <f>data!B3446</f>
        <v>8</v>
      </c>
      <c r="H17" s="12">
        <f>data!B3476</f>
        <v>20</v>
      </c>
      <c r="I17" s="12">
        <f>data!B3507</f>
        <v>0</v>
      </c>
      <c r="J17" s="12">
        <f>data!B3538</f>
        <v>0</v>
      </c>
      <c r="K17" s="12">
        <f>data!B3568</f>
        <v>4</v>
      </c>
      <c r="L17" s="12">
        <f>data!B3599</f>
        <v>0</v>
      </c>
      <c r="M17" s="12">
        <f>data!B3629</f>
        <v>1</v>
      </c>
    </row>
    <row r="18" spans="1:13" s="5" customFormat="1" x14ac:dyDescent="0.3">
      <c r="A18" s="7">
        <v>9</v>
      </c>
      <c r="B18" s="12">
        <f>data!B3296</f>
        <v>0</v>
      </c>
      <c r="C18" s="12">
        <f>data!B3327</f>
        <v>8</v>
      </c>
      <c r="D18" s="12">
        <f>data!B3355</f>
        <v>17</v>
      </c>
      <c r="E18" s="12">
        <f>data!B3386</f>
        <v>0</v>
      </c>
      <c r="F18" s="12">
        <f>data!B3416</f>
        <v>0</v>
      </c>
      <c r="G18" s="12">
        <f>data!B3447</f>
        <v>6</v>
      </c>
      <c r="H18" s="12">
        <f>data!B3477</f>
        <v>5</v>
      </c>
      <c r="I18" s="12">
        <f>data!B3508</f>
        <v>0</v>
      </c>
      <c r="J18" s="12">
        <f>data!B3539</f>
        <v>0</v>
      </c>
      <c r="K18" s="12">
        <f>data!B3569</f>
        <v>2</v>
      </c>
      <c r="L18" s="12">
        <f>data!B3600</f>
        <v>3</v>
      </c>
      <c r="M18" s="12">
        <f>data!B3630</f>
        <v>5</v>
      </c>
    </row>
    <row r="19" spans="1:13" s="5" customFormat="1" x14ac:dyDescent="0.3">
      <c r="A19" s="7">
        <v>10</v>
      </c>
      <c r="B19" s="12">
        <f>data!B3297</f>
        <v>0</v>
      </c>
      <c r="C19" s="12">
        <f>data!B3328</f>
        <v>0</v>
      </c>
      <c r="D19" s="12">
        <f>data!B3356</f>
        <v>1</v>
      </c>
      <c r="E19" s="12">
        <f>data!B3387</f>
        <v>10</v>
      </c>
      <c r="F19" s="12">
        <f>data!B3417</f>
        <v>1</v>
      </c>
      <c r="G19" s="12">
        <f>data!B3448</f>
        <v>32</v>
      </c>
      <c r="H19" s="12">
        <f>data!B3478</f>
        <v>38</v>
      </c>
      <c r="I19" s="12">
        <f>data!B3509</f>
        <v>0</v>
      </c>
      <c r="J19" s="12">
        <f>data!B3540</f>
        <v>0</v>
      </c>
      <c r="K19" s="12">
        <f>data!B3570</f>
        <v>9</v>
      </c>
      <c r="L19" s="12">
        <f>data!B3601</f>
        <v>0</v>
      </c>
      <c r="M19" s="12">
        <f>data!B3631</f>
        <v>0</v>
      </c>
    </row>
    <row r="20" spans="1:13" s="5" customFormat="1" x14ac:dyDescent="0.3">
      <c r="A20" s="7">
        <v>11</v>
      </c>
      <c r="B20" s="12">
        <f>data!B3298</f>
        <v>0</v>
      </c>
      <c r="C20" s="12">
        <f>data!B3329</f>
        <v>5</v>
      </c>
      <c r="D20" s="12">
        <f>data!B3357</f>
        <v>4</v>
      </c>
      <c r="E20" s="12">
        <f>data!B3388</f>
        <v>0</v>
      </c>
      <c r="F20" s="12">
        <f>data!B3418</f>
        <v>0</v>
      </c>
      <c r="G20" s="12">
        <f>data!B3449</f>
        <v>2</v>
      </c>
      <c r="H20" s="12">
        <f>data!B3479</f>
        <v>0</v>
      </c>
      <c r="I20" s="12">
        <f>data!B3510</f>
        <v>4</v>
      </c>
      <c r="J20" s="12">
        <f>data!B3541</f>
        <v>0</v>
      </c>
      <c r="K20" s="12">
        <f>data!B3571</f>
        <v>0</v>
      </c>
      <c r="L20" s="12">
        <f>data!B3602</f>
        <v>0</v>
      </c>
      <c r="M20" s="12">
        <f>data!B3632</f>
        <v>40</v>
      </c>
    </row>
    <row r="21" spans="1:13" s="5" customFormat="1" x14ac:dyDescent="0.3">
      <c r="A21" s="7">
        <v>12</v>
      </c>
      <c r="B21" s="12">
        <f>data!B3299</f>
        <v>3</v>
      </c>
      <c r="C21" s="12">
        <f>data!B3330</f>
        <v>7</v>
      </c>
      <c r="D21" s="12">
        <f>data!B3358</f>
        <v>15</v>
      </c>
      <c r="E21" s="12">
        <f>data!B3389</f>
        <v>0</v>
      </c>
      <c r="F21" s="12">
        <f>data!B3419</f>
        <v>0</v>
      </c>
      <c r="G21" s="12">
        <f>data!B3450</f>
        <v>5</v>
      </c>
      <c r="H21" s="12">
        <f>data!B3480</f>
        <v>0</v>
      </c>
      <c r="I21" s="12">
        <f>data!B3511</f>
        <v>0</v>
      </c>
      <c r="J21" s="12">
        <f>data!B3542</f>
        <v>0</v>
      </c>
      <c r="K21" s="12">
        <f>data!B3572</f>
        <v>11</v>
      </c>
      <c r="L21" s="12">
        <f>data!B3603</f>
        <v>2</v>
      </c>
      <c r="M21" s="12">
        <f>data!B3633</f>
        <v>12</v>
      </c>
    </row>
    <row r="22" spans="1:13" s="5" customFormat="1" x14ac:dyDescent="0.3">
      <c r="A22" s="7">
        <v>13</v>
      </c>
      <c r="B22" s="12">
        <f>data!B3300</f>
        <v>0</v>
      </c>
      <c r="C22" s="12">
        <f>data!B3331</f>
        <v>0</v>
      </c>
      <c r="D22" s="12">
        <f>data!B3359</f>
        <v>17</v>
      </c>
      <c r="E22" s="12">
        <f>data!B3390</f>
        <v>16</v>
      </c>
      <c r="F22" s="12">
        <f>data!B3420</f>
        <v>2</v>
      </c>
      <c r="G22" s="12">
        <f>data!B3451</f>
        <v>0</v>
      </c>
      <c r="H22" s="12">
        <f>data!B3481</f>
        <v>0</v>
      </c>
      <c r="I22" s="12">
        <f>data!B3512</f>
        <v>0</v>
      </c>
      <c r="J22" s="12">
        <f>data!B3543</f>
        <v>0</v>
      </c>
      <c r="K22" s="12">
        <f>data!B3573</f>
        <v>0</v>
      </c>
      <c r="L22" s="12">
        <f>data!B3604</f>
        <v>9</v>
      </c>
      <c r="M22" s="12">
        <f>data!B3634</f>
        <v>3</v>
      </c>
    </row>
    <row r="23" spans="1:13" s="5" customFormat="1" x14ac:dyDescent="0.3">
      <c r="A23" s="7">
        <v>14</v>
      </c>
      <c r="B23" s="12">
        <f>data!B3301</f>
        <v>0</v>
      </c>
      <c r="C23" s="12">
        <f>data!B3332</f>
        <v>6</v>
      </c>
      <c r="D23" s="12">
        <f>data!B3360</f>
        <v>0</v>
      </c>
      <c r="E23" s="12">
        <f>data!B3391</f>
        <v>0</v>
      </c>
      <c r="F23" s="12">
        <f>data!B3421</f>
        <v>0</v>
      </c>
      <c r="G23" s="12">
        <f>data!B3452</f>
        <v>1</v>
      </c>
      <c r="H23" s="12">
        <f>data!B3482</f>
        <v>0</v>
      </c>
      <c r="I23" s="12">
        <f>data!B3513</f>
        <v>1</v>
      </c>
      <c r="J23" s="12">
        <f>data!B3544</f>
        <v>0</v>
      </c>
      <c r="K23" s="12">
        <f>data!B3574</f>
        <v>16</v>
      </c>
      <c r="L23" s="12">
        <f>data!B3605</f>
        <v>1</v>
      </c>
      <c r="M23" s="12">
        <f>data!B3635</f>
        <v>12</v>
      </c>
    </row>
    <row r="24" spans="1:13" s="5" customFormat="1" x14ac:dyDescent="0.3">
      <c r="A24" s="7">
        <v>15</v>
      </c>
      <c r="B24" s="12">
        <f>data!B3302</f>
        <v>17</v>
      </c>
      <c r="C24" s="12">
        <f>data!B3333</f>
        <v>0</v>
      </c>
      <c r="D24" s="12">
        <f>data!B3361</f>
        <v>0</v>
      </c>
      <c r="E24" s="12">
        <f>data!B3392</f>
        <v>26</v>
      </c>
      <c r="F24" s="12">
        <f>data!B3422</f>
        <v>27</v>
      </c>
      <c r="G24" s="12">
        <f>data!B3453</f>
        <v>3</v>
      </c>
      <c r="H24" s="12">
        <f>data!B3483</f>
        <v>9</v>
      </c>
      <c r="I24" s="12">
        <f>data!B3514</f>
        <v>0</v>
      </c>
      <c r="J24" s="12">
        <f>data!B3545</f>
        <v>0</v>
      </c>
      <c r="K24" s="12">
        <f>data!B3575</f>
        <v>4</v>
      </c>
      <c r="L24" s="12">
        <f>data!B3606</f>
        <v>0</v>
      </c>
      <c r="M24" s="12">
        <f>data!B3636</f>
        <v>0</v>
      </c>
    </row>
    <row r="25" spans="1:13" s="5" customFormat="1" x14ac:dyDescent="0.3">
      <c r="A25" s="7">
        <v>16</v>
      </c>
      <c r="B25" s="12">
        <f>data!B3303</f>
        <v>0</v>
      </c>
      <c r="C25" s="12">
        <f>data!B3334</f>
        <v>0</v>
      </c>
      <c r="D25" s="12">
        <f>data!B3362</f>
        <v>0</v>
      </c>
      <c r="E25" s="12">
        <f>data!B3393</f>
        <v>1</v>
      </c>
      <c r="F25" s="12">
        <f>data!B3423</f>
        <v>0</v>
      </c>
      <c r="G25" s="12">
        <f>data!B3454</f>
        <v>0</v>
      </c>
      <c r="H25" s="12">
        <f>data!B3484</f>
        <v>0</v>
      </c>
      <c r="I25" s="12">
        <f>data!B3515</f>
        <v>0</v>
      </c>
      <c r="J25" s="12">
        <f>data!B3546</f>
        <v>0</v>
      </c>
      <c r="K25" s="12">
        <f>data!B3576</f>
        <v>2</v>
      </c>
      <c r="L25" s="12">
        <f>data!B3607</f>
        <v>3</v>
      </c>
      <c r="M25" s="12">
        <f>data!B3637</f>
        <v>0</v>
      </c>
    </row>
    <row r="26" spans="1:13" s="5" customFormat="1" x14ac:dyDescent="0.3">
      <c r="A26" s="7">
        <v>17</v>
      </c>
      <c r="B26" s="12">
        <f>data!B3304</f>
        <v>4</v>
      </c>
      <c r="C26" s="12">
        <f>data!B3335</f>
        <v>0</v>
      </c>
      <c r="D26" s="12">
        <f>data!B3363</f>
        <v>2</v>
      </c>
      <c r="E26" s="12">
        <f>data!B3394</f>
        <v>0</v>
      </c>
      <c r="F26" s="12">
        <f>data!B3424</f>
        <v>0</v>
      </c>
      <c r="G26" s="12">
        <f>data!B3455</f>
        <v>0</v>
      </c>
      <c r="H26" s="12">
        <f>data!B3485</f>
        <v>0</v>
      </c>
      <c r="I26" s="12">
        <f>data!B3516</f>
        <v>0</v>
      </c>
      <c r="J26" s="12">
        <f>data!B3547</f>
        <v>8</v>
      </c>
      <c r="K26" s="12">
        <f>data!B3577</f>
        <v>3</v>
      </c>
      <c r="L26" s="12">
        <f>data!B3608</f>
        <v>4</v>
      </c>
      <c r="M26" s="12">
        <f>data!B3638</f>
        <v>0</v>
      </c>
    </row>
    <row r="27" spans="1:13" s="5" customFormat="1" x14ac:dyDescent="0.3">
      <c r="A27" s="7">
        <v>18</v>
      </c>
      <c r="B27" s="12">
        <f>data!B3305</f>
        <v>6</v>
      </c>
      <c r="C27" s="12">
        <f>data!B3336</f>
        <v>12</v>
      </c>
      <c r="D27" s="12">
        <f>data!B3364</f>
        <v>0</v>
      </c>
      <c r="E27" s="12">
        <f>data!B3395</f>
        <v>5</v>
      </c>
      <c r="F27" s="12">
        <f>data!B3425</f>
        <v>21</v>
      </c>
      <c r="G27" s="12">
        <f>data!B3456</f>
        <v>0</v>
      </c>
      <c r="H27" s="12">
        <f>data!B3486</f>
        <v>0</v>
      </c>
      <c r="I27" s="12">
        <f>data!B3517</f>
        <v>2</v>
      </c>
      <c r="J27" s="12">
        <f>data!B3548</f>
        <v>0</v>
      </c>
      <c r="K27" s="12">
        <f>data!B3578</f>
        <v>0</v>
      </c>
      <c r="L27" s="12">
        <f>data!B3609</f>
        <v>0</v>
      </c>
      <c r="M27" s="12">
        <f>data!B3639</f>
        <v>4</v>
      </c>
    </row>
    <row r="28" spans="1:13" s="5" customFormat="1" x14ac:dyDescent="0.3">
      <c r="A28" s="7">
        <v>19</v>
      </c>
      <c r="B28" s="12">
        <f>data!B3306</f>
        <v>0</v>
      </c>
      <c r="C28" s="12">
        <f>data!B3337</f>
        <v>1</v>
      </c>
      <c r="D28" s="12">
        <f>data!B3365</f>
        <v>0</v>
      </c>
      <c r="E28" s="12">
        <f>data!B3396</f>
        <v>0</v>
      </c>
      <c r="F28" s="12">
        <f>data!B3426</f>
        <v>0</v>
      </c>
      <c r="G28" s="12">
        <f>data!B3457</f>
        <v>0</v>
      </c>
      <c r="H28" s="12">
        <f>data!B3487</f>
        <v>0</v>
      </c>
      <c r="I28" s="12">
        <f>data!B3518</f>
        <v>6</v>
      </c>
      <c r="J28" s="12">
        <f>data!B3549</f>
        <v>0</v>
      </c>
      <c r="K28" s="12">
        <f>data!B3579</f>
        <v>0</v>
      </c>
      <c r="L28" s="12">
        <f>data!B3610</f>
        <v>0</v>
      </c>
      <c r="M28" s="12">
        <f>data!B3640</f>
        <v>0</v>
      </c>
    </row>
    <row r="29" spans="1:13" s="5" customFormat="1" x14ac:dyDescent="0.3">
      <c r="A29" s="7">
        <v>20</v>
      </c>
      <c r="B29" s="12">
        <f>data!B3307</f>
        <v>37</v>
      </c>
      <c r="C29" s="12">
        <f>data!B3338</f>
        <v>0</v>
      </c>
      <c r="D29" s="12">
        <f>data!B3366</f>
        <v>0</v>
      </c>
      <c r="E29" s="12">
        <f>data!B3397</f>
        <v>0</v>
      </c>
      <c r="F29" s="12">
        <f>data!B3427</f>
        <v>0</v>
      </c>
      <c r="G29" s="12">
        <f>data!B3458</f>
        <v>0</v>
      </c>
      <c r="H29" s="12">
        <f>data!B3488</f>
        <v>0</v>
      </c>
      <c r="I29" s="12">
        <f>data!B3519</f>
        <v>2</v>
      </c>
      <c r="J29" s="12">
        <f>data!B3550</f>
        <v>0</v>
      </c>
      <c r="K29" s="12">
        <f>data!B3580</f>
        <v>0</v>
      </c>
      <c r="L29" s="12">
        <f>data!B3611</f>
        <v>0</v>
      </c>
      <c r="M29" s="12">
        <f>data!B3641</f>
        <v>0</v>
      </c>
    </row>
    <row r="30" spans="1:13" s="5" customFormat="1" x14ac:dyDescent="0.3">
      <c r="A30" s="7">
        <v>21</v>
      </c>
      <c r="B30" s="12">
        <f>data!B3308</f>
        <v>0</v>
      </c>
      <c r="C30" s="12">
        <f>data!B3339</f>
        <v>0</v>
      </c>
      <c r="D30" s="12">
        <f>data!B3367</f>
        <v>0</v>
      </c>
      <c r="E30" s="12">
        <f>data!B3398</f>
        <v>0</v>
      </c>
      <c r="F30" s="12">
        <f>data!B3428</f>
        <v>2</v>
      </c>
      <c r="G30" s="12">
        <f>data!B3459</f>
        <v>0</v>
      </c>
      <c r="H30" s="12">
        <f>data!B3489</f>
        <v>1</v>
      </c>
      <c r="I30" s="12">
        <f>data!B3520</f>
        <v>0</v>
      </c>
      <c r="J30" s="12">
        <f>data!B3551</f>
        <v>1</v>
      </c>
      <c r="K30" s="12">
        <f>data!B3581</f>
        <v>9</v>
      </c>
      <c r="L30" s="12">
        <f>data!B3612</f>
        <v>0</v>
      </c>
      <c r="M30" s="12">
        <f>data!B3642</f>
        <v>3</v>
      </c>
    </row>
    <row r="31" spans="1:13" s="5" customFormat="1" x14ac:dyDescent="0.3">
      <c r="A31" s="7">
        <v>22</v>
      </c>
      <c r="B31" s="12">
        <f>data!B3309</f>
        <v>0</v>
      </c>
      <c r="C31" s="12">
        <f>data!B3340</f>
        <v>0</v>
      </c>
      <c r="D31" s="12">
        <f>data!B3368</f>
        <v>2</v>
      </c>
      <c r="E31" s="12">
        <f>data!B3399</f>
        <v>18</v>
      </c>
      <c r="F31" s="12">
        <f>data!B3429</f>
        <v>28</v>
      </c>
      <c r="G31" s="12">
        <f>data!B3460</f>
        <v>0</v>
      </c>
      <c r="H31" s="12">
        <f>data!B3490</f>
        <v>0</v>
      </c>
      <c r="I31" s="12">
        <f>data!B3521</f>
        <v>0</v>
      </c>
      <c r="J31" s="12">
        <f>data!B3552</f>
        <v>0</v>
      </c>
      <c r="K31" s="12">
        <f>data!B3582</f>
        <v>0</v>
      </c>
      <c r="L31" s="12">
        <f>data!B3613</f>
        <v>0</v>
      </c>
      <c r="M31" s="12">
        <f>data!B3643</f>
        <v>0</v>
      </c>
    </row>
    <row r="32" spans="1:13" s="5" customFormat="1" x14ac:dyDescent="0.3">
      <c r="A32" s="7">
        <v>23</v>
      </c>
      <c r="B32" s="12">
        <f>data!B3310</f>
        <v>37</v>
      </c>
      <c r="C32" s="12">
        <f>data!B3341</f>
        <v>0</v>
      </c>
      <c r="D32" s="12">
        <f>data!B3369</f>
        <v>2</v>
      </c>
      <c r="E32" s="12">
        <f>data!B3400</f>
        <v>0</v>
      </c>
      <c r="F32" s="12">
        <f>data!B3430</f>
        <v>45</v>
      </c>
      <c r="G32" s="12">
        <f>data!B3461</f>
        <v>0</v>
      </c>
      <c r="H32" s="12">
        <f>data!B3491</f>
        <v>5</v>
      </c>
      <c r="I32" s="12">
        <f>data!B3522</f>
        <v>0</v>
      </c>
      <c r="J32" s="12">
        <f>data!B3553</f>
        <v>0</v>
      </c>
      <c r="K32" s="12">
        <f>data!B3583</f>
        <v>13</v>
      </c>
      <c r="L32" s="12">
        <f>data!B3614</f>
        <v>0</v>
      </c>
      <c r="M32" s="12">
        <f>data!B3644</f>
        <v>0</v>
      </c>
    </row>
    <row r="33" spans="1:16" s="5" customFormat="1" x14ac:dyDescent="0.3">
      <c r="A33" s="7">
        <v>24</v>
      </c>
      <c r="B33" s="12">
        <f>data!B3311</f>
        <v>3</v>
      </c>
      <c r="C33" s="12">
        <f>data!B3342</f>
        <v>0</v>
      </c>
      <c r="D33" s="12">
        <f>data!B3370</f>
        <v>7</v>
      </c>
      <c r="E33" s="12">
        <f>data!B3401</f>
        <v>11</v>
      </c>
      <c r="F33" s="12">
        <f>data!B3431</f>
        <v>0</v>
      </c>
      <c r="G33" s="12">
        <f>data!B3462</f>
        <v>0</v>
      </c>
      <c r="H33" s="12">
        <f>data!B3492</f>
        <v>5</v>
      </c>
      <c r="I33" s="12">
        <f>data!B3523</f>
        <v>0</v>
      </c>
      <c r="J33" s="12">
        <f>data!B3554</f>
        <v>5</v>
      </c>
      <c r="K33" s="12">
        <f>data!B3584</f>
        <v>5</v>
      </c>
      <c r="L33" s="12">
        <f>data!B3615</f>
        <v>0</v>
      </c>
      <c r="M33" s="12">
        <f>data!B3645</f>
        <v>0</v>
      </c>
    </row>
    <row r="34" spans="1:16" s="5" customFormat="1" x14ac:dyDescent="0.3">
      <c r="A34" s="7">
        <v>25</v>
      </c>
      <c r="B34" s="12">
        <f>data!B3312</f>
        <v>1</v>
      </c>
      <c r="C34" s="12">
        <f>data!B3343</f>
        <v>0</v>
      </c>
      <c r="D34" s="12">
        <f>data!B3371</f>
        <v>10</v>
      </c>
      <c r="E34" s="12">
        <f>data!B3402</f>
        <v>5</v>
      </c>
      <c r="F34" s="12">
        <f>data!B3432</f>
        <v>0</v>
      </c>
      <c r="G34" s="12">
        <f>data!B3463</f>
        <v>0</v>
      </c>
      <c r="H34" s="12">
        <f>data!B3493</f>
        <v>1</v>
      </c>
      <c r="I34" s="12">
        <f>data!B3524</f>
        <v>0</v>
      </c>
      <c r="J34" s="12">
        <f>data!B3555</f>
        <v>7</v>
      </c>
      <c r="K34" s="12">
        <f>data!B3585</f>
        <v>0</v>
      </c>
      <c r="L34" s="12">
        <f>data!B3616</f>
        <v>0</v>
      </c>
      <c r="M34" s="12">
        <f>data!B3646</f>
        <v>0</v>
      </c>
    </row>
    <row r="35" spans="1:16" s="5" customFormat="1" x14ac:dyDescent="0.3">
      <c r="A35" s="7">
        <v>26</v>
      </c>
      <c r="B35" s="12">
        <f>data!B3313</f>
        <v>16</v>
      </c>
      <c r="C35" s="12">
        <f>data!B3344</f>
        <v>0</v>
      </c>
      <c r="D35" s="12">
        <f>data!B3372</f>
        <v>0</v>
      </c>
      <c r="E35" s="12">
        <f>data!B3403</f>
        <v>0</v>
      </c>
      <c r="F35" s="12">
        <f>data!B3433</f>
        <v>2</v>
      </c>
      <c r="G35" s="12">
        <f>data!B3464</f>
        <v>0</v>
      </c>
      <c r="H35" s="12">
        <f>data!B3494</f>
        <v>2</v>
      </c>
      <c r="I35" s="12">
        <f>data!B3525</f>
        <v>0</v>
      </c>
      <c r="J35" s="12">
        <f>data!B3556</f>
        <v>23</v>
      </c>
      <c r="K35" s="12">
        <f>data!B3586</f>
        <v>0</v>
      </c>
      <c r="L35" s="12">
        <f>data!B3617</f>
        <v>0</v>
      </c>
      <c r="M35" s="12">
        <f>data!B3647</f>
        <v>27</v>
      </c>
    </row>
    <row r="36" spans="1:16" s="5" customFormat="1" x14ac:dyDescent="0.3">
      <c r="A36" s="7">
        <v>27</v>
      </c>
      <c r="B36" s="12">
        <f>data!B3314</f>
        <v>0</v>
      </c>
      <c r="C36" s="12">
        <f>data!B3345</f>
        <v>5</v>
      </c>
      <c r="D36" s="12">
        <f>data!B3373</f>
        <v>2</v>
      </c>
      <c r="E36" s="12">
        <f>data!B3404</f>
        <v>0</v>
      </c>
      <c r="F36" s="12">
        <f>data!B3434</f>
        <v>4</v>
      </c>
      <c r="G36" s="12">
        <f>data!B3465</f>
        <v>1</v>
      </c>
      <c r="H36" s="12">
        <f>data!B3495</f>
        <v>0</v>
      </c>
      <c r="I36" s="12">
        <f>data!B3526</f>
        <v>3</v>
      </c>
      <c r="J36" s="12">
        <f>data!B3557</f>
        <v>4</v>
      </c>
      <c r="K36" s="12">
        <f>data!B3587</f>
        <v>0</v>
      </c>
      <c r="L36" s="12">
        <f>data!B3618</f>
        <v>0</v>
      </c>
      <c r="M36" s="12">
        <f>data!B3648</f>
        <v>0</v>
      </c>
    </row>
    <row r="37" spans="1:16" s="5" customFormat="1" x14ac:dyDescent="0.3">
      <c r="A37" s="7">
        <v>28</v>
      </c>
      <c r="B37" s="12">
        <f>data!B3315</f>
        <v>2</v>
      </c>
      <c r="C37" s="12">
        <f>data!B3346</f>
        <v>0</v>
      </c>
      <c r="D37" s="12">
        <f>data!B3374</f>
        <v>16</v>
      </c>
      <c r="E37" s="12">
        <f>data!B3405</f>
        <v>7</v>
      </c>
      <c r="F37" s="12">
        <f>data!B3435</f>
        <v>0</v>
      </c>
      <c r="G37" s="12">
        <f>data!B3466</f>
        <v>16</v>
      </c>
      <c r="H37" s="12">
        <f>data!B3496</f>
        <v>1</v>
      </c>
      <c r="I37" s="12">
        <f>data!B3527</f>
        <v>0</v>
      </c>
      <c r="J37" s="12">
        <f>data!B3558</f>
        <v>10</v>
      </c>
      <c r="K37" s="12">
        <f>data!B3588</f>
        <v>7</v>
      </c>
      <c r="L37" s="12">
        <f>data!B3619</f>
        <v>0</v>
      </c>
      <c r="M37" s="12">
        <f>data!B3649</f>
        <v>0</v>
      </c>
    </row>
    <row r="38" spans="1:16" s="5" customFormat="1" x14ac:dyDescent="0.3">
      <c r="A38" s="7">
        <v>29</v>
      </c>
      <c r="B38" s="12">
        <f>data!B3316</f>
        <v>0</v>
      </c>
      <c r="C38" s="12">
        <v>0</v>
      </c>
      <c r="D38" s="12">
        <f>data!B3375</f>
        <v>0</v>
      </c>
      <c r="E38" s="12">
        <f>data!B3406</f>
        <v>35</v>
      </c>
      <c r="F38" s="12">
        <f>data!B3436</f>
        <v>0</v>
      </c>
      <c r="G38" s="12">
        <f>data!B3467</f>
        <v>0</v>
      </c>
      <c r="H38" s="12">
        <f>data!B3497</f>
        <v>1</v>
      </c>
      <c r="I38" s="12">
        <f>data!B3528</f>
        <v>0</v>
      </c>
      <c r="J38" s="12">
        <f>data!B3559</f>
        <v>0</v>
      </c>
      <c r="K38" s="12">
        <f>data!B3589</f>
        <v>0</v>
      </c>
      <c r="L38" s="12">
        <f>data!B3620</f>
        <v>3</v>
      </c>
      <c r="M38" s="12">
        <f>data!B3650</f>
        <v>0</v>
      </c>
    </row>
    <row r="39" spans="1:16" s="5" customFormat="1" x14ac:dyDescent="0.3">
      <c r="A39" s="7">
        <v>30</v>
      </c>
      <c r="B39" s="12">
        <f>data!B3317</f>
        <v>0</v>
      </c>
      <c r="C39" s="12">
        <v>0</v>
      </c>
      <c r="D39" s="12">
        <f>data!B3376</f>
        <v>14</v>
      </c>
      <c r="E39" s="12">
        <f>data!B3407</f>
        <v>25</v>
      </c>
      <c r="F39" s="12">
        <f>data!B3437</f>
        <v>0</v>
      </c>
      <c r="G39" s="12">
        <f>data!B3468</f>
        <v>0</v>
      </c>
      <c r="H39" s="12">
        <f>data!B3498</f>
        <v>0</v>
      </c>
      <c r="I39" s="12">
        <f>data!B3529</f>
        <v>0</v>
      </c>
      <c r="J39" s="12">
        <f>data!B3560</f>
        <v>0</v>
      </c>
      <c r="K39" s="12">
        <f>data!B3590</f>
        <v>0</v>
      </c>
      <c r="L39" s="12">
        <f>data!B3621</f>
        <v>0</v>
      </c>
      <c r="M39" s="12">
        <f>data!B3651</f>
        <v>0</v>
      </c>
    </row>
    <row r="40" spans="1:16" s="5" customFormat="1" x14ac:dyDescent="0.3">
      <c r="A40" s="7">
        <v>31</v>
      </c>
      <c r="B40" s="12">
        <f>data!B3318</f>
        <v>1</v>
      </c>
      <c r="C40" s="12">
        <v>0</v>
      </c>
      <c r="D40" s="12">
        <f>data!B3377</f>
        <v>13</v>
      </c>
      <c r="E40" s="12">
        <v>0</v>
      </c>
      <c r="F40" s="12">
        <f>data!B3438</f>
        <v>1</v>
      </c>
      <c r="G40" s="12">
        <v>0</v>
      </c>
      <c r="H40" s="12">
        <f>data!B3499</f>
        <v>3</v>
      </c>
      <c r="I40" s="12">
        <f>data!B3530</f>
        <v>0</v>
      </c>
      <c r="J40" s="12">
        <v>0</v>
      </c>
      <c r="K40" s="12">
        <f>data!B3591</f>
        <v>11</v>
      </c>
      <c r="L40" s="12">
        <v>0</v>
      </c>
      <c r="M40" s="12">
        <f>data!B3652</f>
        <v>2</v>
      </c>
    </row>
    <row r="41" spans="1:16" hidden="1" x14ac:dyDescent="0.3">
      <c r="A41" s="7" t="s">
        <v>19</v>
      </c>
      <c r="B41" s="8">
        <f>SUM(B10:B40)</f>
        <v>132</v>
      </c>
      <c r="C41" s="8">
        <f>SUM(C10:C40)</f>
        <v>55</v>
      </c>
      <c r="D41" s="8">
        <f t="shared" ref="D41:M41" si="0">SUM(D10:D40)</f>
        <v>184</v>
      </c>
      <c r="E41" s="8">
        <f t="shared" si="0"/>
        <v>190</v>
      </c>
      <c r="F41" s="8">
        <f t="shared" si="0"/>
        <v>156</v>
      </c>
      <c r="G41" s="8">
        <f t="shared" si="0"/>
        <v>117</v>
      </c>
      <c r="H41" s="8">
        <f t="shared" si="0"/>
        <v>95</v>
      </c>
      <c r="I41" s="8">
        <f t="shared" si="0"/>
        <v>46</v>
      </c>
      <c r="J41" s="8">
        <f t="shared" si="0"/>
        <v>103</v>
      </c>
      <c r="K41" s="8">
        <f t="shared" si="0"/>
        <v>134</v>
      </c>
      <c r="L41" s="8">
        <f t="shared" si="0"/>
        <v>79</v>
      </c>
      <c r="M41" s="8">
        <f t="shared" si="0"/>
        <v>116</v>
      </c>
      <c r="N41" s="4"/>
      <c r="O41" s="4"/>
      <c r="P41" s="4"/>
    </row>
    <row r="42" spans="1:16" hidden="1" x14ac:dyDescent="0.3">
      <c r="A42" s="6" t="s">
        <v>20</v>
      </c>
      <c r="B42" s="8">
        <f>31-COUNTIF(B10:B40,0)</f>
        <v>13</v>
      </c>
      <c r="C42" s="8">
        <f>31-COUNTIF(C10:C40,0)</f>
        <v>9</v>
      </c>
      <c r="D42" s="8">
        <f t="shared" ref="D42:M42" si="1">31-COUNTIF(D10:D40,0)</f>
        <v>19</v>
      </c>
      <c r="E42" s="8">
        <f t="shared" si="1"/>
        <v>17</v>
      </c>
      <c r="F42" s="8">
        <f t="shared" si="1"/>
        <v>14</v>
      </c>
      <c r="G42" s="8">
        <f t="shared" si="1"/>
        <v>13</v>
      </c>
      <c r="H42" s="8">
        <f t="shared" si="1"/>
        <v>14</v>
      </c>
      <c r="I42" s="8">
        <f t="shared" si="1"/>
        <v>8</v>
      </c>
      <c r="J42" s="8">
        <f t="shared" si="1"/>
        <v>11</v>
      </c>
      <c r="K42" s="8">
        <f t="shared" si="1"/>
        <v>17</v>
      </c>
      <c r="L42" s="8">
        <f t="shared" si="1"/>
        <v>10</v>
      </c>
      <c r="M42" s="8">
        <f t="shared" si="1"/>
        <v>13</v>
      </c>
      <c r="N42" s="4"/>
      <c r="O42" s="4"/>
      <c r="P42" s="4"/>
    </row>
    <row r="43" spans="1:16" hidden="1" x14ac:dyDescent="0.3">
      <c r="A43" s="6" t="s">
        <v>21</v>
      </c>
      <c r="B43" s="8">
        <f>MAX(B10:B40)</f>
        <v>37</v>
      </c>
      <c r="C43" s="8">
        <f t="shared" ref="C43:M43" si="2">MAX(C10:C40)</f>
        <v>12</v>
      </c>
      <c r="D43" s="8">
        <f t="shared" si="2"/>
        <v>29</v>
      </c>
      <c r="E43" s="8">
        <f t="shared" si="2"/>
        <v>35</v>
      </c>
      <c r="F43" s="8">
        <f t="shared" si="2"/>
        <v>45</v>
      </c>
      <c r="G43" s="8">
        <f t="shared" si="2"/>
        <v>32</v>
      </c>
      <c r="H43" s="8">
        <f t="shared" si="2"/>
        <v>38</v>
      </c>
      <c r="I43" s="8">
        <f t="shared" si="2"/>
        <v>25</v>
      </c>
      <c r="J43" s="8">
        <f t="shared" si="2"/>
        <v>23</v>
      </c>
      <c r="K43" s="8">
        <f t="shared" si="2"/>
        <v>18</v>
      </c>
      <c r="L43" s="8">
        <f t="shared" si="2"/>
        <v>37</v>
      </c>
      <c r="M43" s="8">
        <f t="shared" si="2"/>
        <v>40</v>
      </c>
      <c r="N43" s="20"/>
      <c r="O43" s="4"/>
      <c r="P43" s="4"/>
    </row>
    <row r="44" spans="1:16" x14ac:dyDescent="0.3">
      <c r="A44" s="3">
        <v>1</v>
      </c>
      <c r="B44" s="22">
        <f>SUM(B10:B24)</f>
        <v>25</v>
      </c>
      <c r="C44" s="22">
        <f t="shared" ref="C44:M44" si="3">SUM(C10:C24)</f>
        <v>37</v>
      </c>
      <c r="D44" s="22">
        <f t="shared" si="3"/>
        <v>116</v>
      </c>
      <c r="E44" s="22">
        <f t="shared" si="3"/>
        <v>83</v>
      </c>
      <c r="F44" s="22">
        <f t="shared" si="3"/>
        <v>53</v>
      </c>
      <c r="G44" s="22">
        <f t="shared" si="3"/>
        <v>100</v>
      </c>
      <c r="H44" s="22">
        <f t="shared" si="3"/>
        <v>76</v>
      </c>
      <c r="I44" s="22">
        <f t="shared" si="3"/>
        <v>33</v>
      </c>
      <c r="J44" s="22">
        <f t="shared" si="3"/>
        <v>45</v>
      </c>
      <c r="K44" s="22">
        <f t="shared" si="3"/>
        <v>84</v>
      </c>
      <c r="L44" s="22">
        <f t="shared" si="3"/>
        <v>69</v>
      </c>
      <c r="M44" s="22">
        <f t="shared" si="3"/>
        <v>80</v>
      </c>
      <c r="N44" s="4"/>
      <c r="O44" s="4"/>
      <c r="P44" s="4"/>
    </row>
    <row r="45" spans="1:16" x14ac:dyDescent="0.3">
      <c r="A45" s="3">
        <v>2</v>
      </c>
      <c r="B45" s="22">
        <f>SUM(B25:B40)</f>
        <v>107</v>
      </c>
      <c r="C45" s="22">
        <f t="shared" ref="C45:M45" si="4">SUM(C25:C40)</f>
        <v>18</v>
      </c>
      <c r="D45" s="22">
        <f t="shared" si="4"/>
        <v>68</v>
      </c>
      <c r="E45" s="22">
        <f t="shared" si="4"/>
        <v>107</v>
      </c>
      <c r="F45" s="22">
        <f t="shared" si="4"/>
        <v>103</v>
      </c>
      <c r="G45" s="22">
        <f t="shared" si="4"/>
        <v>17</v>
      </c>
      <c r="H45" s="22">
        <f t="shared" si="4"/>
        <v>19</v>
      </c>
      <c r="I45" s="22">
        <f t="shared" si="4"/>
        <v>13</v>
      </c>
      <c r="J45" s="22">
        <f t="shared" si="4"/>
        <v>58</v>
      </c>
      <c r="K45" s="22">
        <f t="shared" si="4"/>
        <v>50</v>
      </c>
      <c r="L45" s="22">
        <f t="shared" si="4"/>
        <v>10</v>
      </c>
      <c r="M45" s="22">
        <f t="shared" si="4"/>
        <v>36</v>
      </c>
      <c r="N45" s="4"/>
      <c r="O45" s="4"/>
      <c r="P45" s="4"/>
    </row>
    <row r="46" spans="1:16" customFormat="1" x14ac:dyDescent="0.3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6" customFormat="1" hidden="1" x14ac:dyDescent="0.3">
      <c r="A47" s="24" t="s">
        <v>31</v>
      </c>
      <c r="B47" s="2">
        <f>15-COUNTIF(B10:B24,0)</f>
        <v>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6" customFormat="1" hidden="1" x14ac:dyDescent="0.3">
      <c r="A48" s="24" t="s">
        <v>32</v>
      </c>
      <c r="B48" s="2">
        <f>16-COUNTIF(B25:B40,0)</f>
        <v>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customFormat="1" x14ac:dyDescent="0.3">
      <c r="A49" s="1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customFormat="1" x14ac:dyDescent="0.3">
      <c r="A50" t="s">
        <v>22</v>
      </c>
      <c r="B50" s="1"/>
    </row>
    <row r="51" spans="1:13" customFormat="1" x14ac:dyDescent="0.3">
      <c r="A51" t="s">
        <v>25</v>
      </c>
      <c r="B51" s="1"/>
    </row>
    <row r="52" spans="1:13" customFormat="1" x14ac:dyDescent="0.3">
      <c r="A52" t="s">
        <v>23</v>
      </c>
      <c r="B52" s="1"/>
    </row>
    <row r="53" spans="1:13" customFormat="1" x14ac:dyDescent="0.3">
      <c r="A53" t="s">
        <v>24</v>
      </c>
      <c r="B53" s="1"/>
    </row>
    <row r="58" spans="1:13" x14ac:dyDescent="0.3">
      <c r="D58" s="21"/>
      <c r="E58" s="21"/>
      <c r="F58" s="21"/>
      <c r="G58" s="21"/>
      <c r="H58" s="21"/>
      <c r="I58" s="21"/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C2:G2"/>
    <mergeCell ref="B8:M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3691-31DA-45C9-8B22-BBEB70F154F6}">
  <dimension ref="A2:AA31"/>
  <sheetViews>
    <sheetView topLeftCell="A16" workbookViewId="0">
      <selection activeCell="E31" sqref="E31:AA31"/>
    </sheetView>
  </sheetViews>
  <sheetFormatPr defaultRowHeight="14.4" x14ac:dyDescent="0.3"/>
  <cols>
    <col min="3" max="3" width="29.6640625" customWidth="1"/>
    <col min="4" max="27" width="5.77734375" customWidth="1"/>
  </cols>
  <sheetData>
    <row r="2" spans="1:27" x14ac:dyDescent="0.3">
      <c r="A2" s="27" t="s">
        <v>62</v>
      </c>
      <c r="B2" s="27"/>
      <c r="C2" s="27"/>
      <c r="D2" s="27"/>
      <c r="E2" s="27"/>
      <c r="F2" s="27"/>
      <c r="G2" s="27"/>
      <c r="H2" s="27"/>
      <c r="I2" s="27"/>
    </row>
    <row r="4" spans="1:27" x14ac:dyDescent="0.3">
      <c r="A4" s="37"/>
      <c r="B4" s="37"/>
      <c r="C4" s="28" t="s">
        <v>63</v>
      </c>
      <c r="D4" s="29" t="s">
        <v>37</v>
      </c>
      <c r="E4" s="29" t="s">
        <v>38</v>
      </c>
      <c r="F4" s="29" t="s">
        <v>39</v>
      </c>
      <c r="G4" s="29" t="s">
        <v>40</v>
      </c>
      <c r="H4" s="29" t="s">
        <v>41</v>
      </c>
      <c r="I4" s="29" t="s">
        <v>42</v>
      </c>
      <c r="J4" s="29" t="s">
        <v>43</v>
      </c>
      <c r="K4" s="29" t="s">
        <v>44</v>
      </c>
      <c r="L4" s="29" t="s">
        <v>45</v>
      </c>
      <c r="M4" s="29" t="s">
        <v>46</v>
      </c>
      <c r="N4" s="29" t="s">
        <v>47</v>
      </c>
      <c r="O4" s="29" t="s">
        <v>48</v>
      </c>
      <c r="P4" s="29" t="s">
        <v>49</v>
      </c>
      <c r="Q4" s="29" t="s">
        <v>50</v>
      </c>
      <c r="R4" s="29" t="s">
        <v>51</v>
      </c>
      <c r="S4" s="29" t="s">
        <v>52</v>
      </c>
      <c r="T4" s="29" t="s">
        <v>53</v>
      </c>
      <c r="U4" s="29" t="s">
        <v>54</v>
      </c>
      <c r="V4" s="29" t="s">
        <v>55</v>
      </c>
      <c r="W4" s="29" t="s">
        <v>56</v>
      </c>
      <c r="X4" s="29" t="s">
        <v>57</v>
      </c>
      <c r="Y4" s="29" t="s">
        <v>58</v>
      </c>
      <c r="Z4" s="29" t="s">
        <v>59</v>
      </c>
      <c r="AA4" s="29" t="s">
        <v>60</v>
      </c>
    </row>
    <row r="5" spans="1:27" x14ac:dyDescent="0.3">
      <c r="A5" s="37"/>
      <c r="B5" s="37"/>
      <c r="C5" s="40">
        <v>2013</v>
      </c>
      <c r="D5" s="30">
        <f>'CH 2013'!O10</f>
        <v>124</v>
      </c>
      <c r="E5" s="30">
        <f>'CH 2013'!P10</f>
        <v>45</v>
      </c>
      <c r="F5" s="30">
        <f>'CH 2013'!Q10</f>
        <v>73</v>
      </c>
      <c r="G5" s="30">
        <f>'CH 2013'!R10</f>
        <v>68</v>
      </c>
      <c r="H5" s="30">
        <f>'CH 2013'!S10</f>
        <v>117</v>
      </c>
      <c r="I5" s="30">
        <f>'CH 2013'!T10</f>
        <v>105</v>
      </c>
      <c r="J5" s="30">
        <f>'CH 2013'!U10</f>
        <v>57</v>
      </c>
      <c r="K5" s="30">
        <f>'CH 2013'!V10</f>
        <v>89</v>
      </c>
      <c r="L5" s="30">
        <f>'CH 2013'!W10</f>
        <v>109</v>
      </c>
      <c r="M5" s="30">
        <f>'CH 2013'!X10</f>
        <v>337</v>
      </c>
      <c r="N5" s="30">
        <f>'CH 2013'!Y10</f>
        <v>105</v>
      </c>
      <c r="O5" s="30">
        <f>'CH 2013'!Z10</f>
        <v>20</v>
      </c>
      <c r="P5" s="30">
        <f>'CH 2013'!AA10</f>
        <v>54</v>
      </c>
      <c r="Q5" s="30">
        <f>'CH 2013'!AB10</f>
        <v>108</v>
      </c>
      <c r="R5" s="30">
        <f>'CH 2013'!AC10</f>
        <v>165</v>
      </c>
      <c r="S5" s="30">
        <f>'CH 2013'!AD10</f>
        <v>160</v>
      </c>
      <c r="T5" s="30">
        <f>'CH 2013'!AE10</f>
        <v>67</v>
      </c>
      <c r="U5" s="30">
        <f>'CH 2013'!AF10</f>
        <v>156</v>
      </c>
      <c r="V5" s="30">
        <f>'CH 2013'!AG10</f>
        <v>61</v>
      </c>
      <c r="W5" s="30">
        <f>'CH 2013'!AH10</f>
        <v>131</v>
      </c>
      <c r="X5" s="30">
        <f>'CH 2013'!AI10</f>
        <v>86</v>
      </c>
      <c r="Y5" s="30">
        <f>'CH 2013'!AJ10</f>
        <v>158</v>
      </c>
      <c r="Z5" s="30">
        <f>'CH 2013'!AK10</f>
        <v>68</v>
      </c>
      <c r="AA5" s="30">
        <f>'CH 2013'!AL10</f>
        <v>70</v>
      </c>
    </row>
    <row r="6" spans="1:27" x14ac:dyDescent="0.3">
      <c r="A6" s="37"/>
      <c r="B6" s="37"/>
      <c r="C6" s="40">
        <v>2014</v>
      </c>
      <c r="D6" s="30">
        <f>'CH 2014'!B44</f>
        <v>86</v>
      </c>
      <c r="E6" s="2">
        <f>'CH 2014'!B45</f>
        <v>77</v>
      </c>
      <c r="F6" s="2">
        <f>'CH 2014'!C44</f>
        <v>137</v>
      </c>
      <c r="G6" s="2">
        <f>'CH 2014'!C45</f>
        <v>65</v>
      </c>
      <c r="H6" s="2">
        <f>'CH 2014'!D44</f>
        <v>151</v>
      </c>
      <c r="I6" s="2">
        <f>'CH 2014'!D45</f>
        <v>148</v>
      </c>
      <c r="J6" s="2">
        <f>'CH 2014'!E44</f>
        <v>84</v>
      </c>
      <c r="K6" s="2">
        <f>'CH 2014'!E45</f>
        <v>142</v>
      </c>
      <c r="L6" s="2">
        <f>'CH 2014'!F44</f>
        <v>164</v>
      </c>
      <c r="M6" s="2">
        <f>'CH 2014'!F45</f>
        <v>125</v>
      </c>
      <c r="N6" s="2">
        <f>'CH 2014'!G44</f>
        <v>39</v>
      </c>
      <c r="O6" s="2">
        <f>'CH 2014'!G45</f>
        <v>52</v>
      </c>
      <c r="P6" s="2">
        <f>'CH 2014'!H44</f>
        <v>110</v>
      </c>
      <c r="Q6" s="2">
        <f>'CH 2014'!H45</f>
        <v>35</v>
      </c>
      <c r="R6" s="2">
        <f>'CH 2014'!I44</f>
        <v>57</v>
      </c>
      <c r="S6" s="2">
        <f>'CH 2014'!I45</f>
        <v>9</v>
      </c>
      <c r="T6" s="2">
        <f>'CH 2014'!J44</f>
        <v>176</v>
      </c>
      <c r="U6" s="2">
        <f>'CH 2014'!J45</f>
        <v>85</v>
      </c>
      <c r="V6" s="2">
        <f>'CH 2014'!K44</f>
        <v>94</v>
      </c>
      <c r="W6" s="2">
        <f>'CH 2014'!K45</f>
        <v>166</v>
      </c>
      <c r="X6" s="2">
        <f>'CH 2014'!L44</f>
        <v>34</v>
      </c>
      <c r="Y6" s="2">
        <f>'CH 2014'!L45</f>
        <v>66</v>
      </c>
      <c r="Z6" s="2">
        <f>'CH 2014'!M44</f>
        <v>100</v>
      </c>
      <c r="AA6" s="2">
        <f>'CH 2014'!M45</f>
        <v>55</v>
      </c>
    </row>
    <row r="7" spans="1:27" x14ac:dyDescent="0.3">
      <c r="A7" s="37"/>
      <c r="B7" s="37"/>
      <c r="C7" s="40">
        <v>2015</v>
      </c>
      <c r="D7" s="30">
        <f>'CH 2015'!B44</f>
        <v>82</v>
      </c>
      <c r="E7" s="2">
        <f>'CH 2015'!B45</f>
        <v>32</v>
      </c>
      <c r="F7" s="2">
        <f>'CH 2015'!C44</f>
        <v>89</v>
      </c>
      <c r="G7" s="2">
        <f>'CH 2015'!C45</f>
        <v>119</v>
      </c>
      <c r="H7" s="2">
        <f>'CH 2015'!D44</f>
        <v>120</v>
      </c>
      <c r="I7" s="2">
        <f>'CH 2015'!D45</f>
        <v>66</v>
      </c>
      <c r="J7" s="2">
        <f>'CH 2015'!E44</f>
        <v>10</v>
      </c>
      <c r="K7" s="2">
        <f>'CH 2015'!E45</f>
        <v>90</v>
      </c>
      <c r="L7" s="2">
        <f>'CH 2015'!F44</f>
        <v>136</v>
      </c>
      <c r="M7" s="2">
        <f>'CH 2015'!F45</f>
        <v>111</v>
      </c>
      <c r="N7" s="2">
        <f>'CH 2015'!G44</f>
        <v>96</v>
      </c>
      <c r="O7" s="2">
        <f>'CH 2015'!G45</f>
        <v>103</v>
      </c>
      <c r="P7" s="2">
        <f>'CH 2015'!H44</f>
        <v>164</v>
      </c>
      <c r="Q7" s="2">
        <f>'CH 2015'!H45</f>
        <v>84</v>
      </c>
      <c r="R7" s="2">
        <f>'CH 2015'!I44</f>
        <v>57</v>
      </c>
      <c r="S7" s="2">
        <f>'CH 2015'!I45</f>
        <v>151</v>
      </c>
      <c r="T7" s="2">
        <f>'CH 2015'!J44</f>
        <v>112</v>
      </c>
      <c r="U7" s="2">
        <f>'CH 2015'!J45</f>
        <v>20</v>
      </c>
      <c r="V7" s="2">
        <f>'CH 2015'!K44</f>
        <v>37</v>
      </c>
      <c r="W7" s="2">
        <f>'CH 2015'!K45</f>
        <v>26</v>
      </c>
      <c r="X7" s="2">
        <f>'CH 2015'!L44</f>
        <v>75</v>
      </c>
      <c r="Y7" s="2">
        <f>'CH 2015'!L45</f>
        <v>82</v>
      </c>
      <c r="Z7" s="2">
        <f>'CH 2015'!M44</f>
        <v>83</v>
      </c>
      <c r="AA7" s="2">
        <f>'CH 2015'!M45</f>
        <v>119</v>
      </c>
    </row>
    <row r="8" spans="1:27" x14ac:dyDescent="0.3">
      <c r="A8" s="37"/>
      <c r="B8" s="37"/>
      <c r="C8" s="40">
        <v>2016</v>
      </c>
      <c r="D8" s="30">
        <f>'CH 2016'!B44</f>
        <v>39</v>
      </c>
      <c r="E8" s="2">
        <f>'CH 2016'!B45</f>
        <v>67</v>
      </c>
      <c r="F8" s="2">
        <f>'CH 2016'!C44</f>
        <v>117</v>
      </c>
      <c r="G8" s="2">
        <f>'CH 2016'!C45</f>
        <v>51</v>
      </c>
      <c r="H8" s="2">
        <f>'CH 2016'!D44</f>
        <v>56</v>
      </c>
      <c r="I8" s="2">
        <f>'CH 2016'!D45</f>
        <v>53</v>
      </c>
      <c r="J8" s="2">
        <f>'CH 2016'!E44</f>
        <v>95</v>
      </c>
      <c r="K8" s="2">
        <f>'CH 2016'!E45</f>
        <v>88</v>
      </c>
      <c r="L8" s="2">
        <f>'CH 2016'!F44</f>
        <v>67</v>
      </c>
      <c r="M8" s="2">
        <f>'CH 2016'!F45</f>
        <v>193</v>
      </c>
      <c r="N8" s="2">
        <f>'CH 2016'!G44</f>
        <v>165</v>
      </c>
      <c r="O8" s="2">
        <f>'CH 2016'!G45</f>
        <v>65</v>
      </c>
      <c r="P8" s="2">
        <f>'CH 2016'!H44</f>
        <v>119</v>
      </c>
      <c r="Q8" s="2">
        <f>'CH 2016'!H45</f>
        <v>231</v>
      </c>
      <c r="R8" s="2">
        <f>'CH 2016'!I44</f>
        <v>62</v>
      </c>
      <c r="S8" s="2">
        <f>'CH 2016'!I45</f>
        <v>129</v>
      </c>
      <c r="T8" s="2">
        <f>'CH 2016'!J44</f>
        <v>128</v>
      </c>
      <c r="U8" s="2">
        <f>'CH 2016'!J45</f>
        <v>39</v>
      </c>
      <c r="V8" s="2">
        <f>'CH 2016'!K44</f>
        <v>53</v>
      </c>
      <c r="W8" s="2">
        <f>'CH 2016'!K45</f>
        <v>84</v>
      </c>
      <c r="X8" s="2">
        <f>'CH 2016'!L44</f>
        <v>90</v>
      </c>
      <c r="Y8" s="2">
        <f>'CH 2016'!L45</f>
        <v>94</v>
      </c>
      <c r="Z8" s="2">
        <f>'CH 2016'!M44</f>
        <v>93</v>
      </c>
      <c r="AA8" s="2">
        <f>'CH 2016'!M45</f>
        <v>68</v>
      </c>
    </row>
    <row r="9" spans="1:27" x14ac:dyDescent="0.3">
      <c r="A9" s="37"/>
      <c r="B9" s="37"/>
      <c r="C9" s="40">
        <v>2017</v>
      </c>
      <c r="D9" s="30">
        <f>'CH 2017'!B44</f>
        <v>23</v>
      </c>
      <c r="E9" s="2">
        <f>'CH 2017'!B45</f>
        <v>108</v>
      </c>
      <c r="F9" s="2">
        <f>'CH 2017'!C44</f>
        <v>85</v>
      </c>
      <c r="G9" s="2">
        <f>'CH 2017'!C45</f>
        <v>45</v>
      </c>
      <c r="H9" s="2">
        <f>'CH 2017'!D44</f>
        <v>84</v>
      </c>
      <c r="I9" s="2">
        <f>'CH 2017'!D45</f>
        <v>139</v>
      </c>
      <c r="J9" s="2">
        <f>'CH 2017'!E44</f>
        <v>87</v>
      </c>
      <c r="K9" s="2">
        <f>'CH 2017'!E45</f>
        <v>17</v>
      </c>
      <c r="L9" s="2">
        <f>'CH 2017'!F44</f>
        <v>158</v>
      </c>
      <c r="M9" s="2">
        <f>'CH 2017'!F45</f>
        <v>112</v>
      </c>
      <c r="N9" s="2">
        <f>'CH 2017'!G44</f>
        <v>119</v>
      </c>
      <c r="O9" s="2">
        <f>'CH 2017'!G45</f>
        <v>164</v>
      </c>
      <c r="P9" s="2">
        <f>'CH 2017'!H44</f>
        <v>47</v>
      </c>
      <c r="Q9" s="2">
        <f>'CH 2017'!H45</f>
        <v>2</v>
      </c>
      <c r="R9" s="2">
        <f>'CH 2017'!I44</f>
        <v>66</v>
      </c>
      <c r="S9" s="2">
        <f>'CH 2017'!I45</f>
        <v>76</v>
      </c>
      <c r="T9" s="2">
        <f>'CH 2017'!J44</f>
        <v>28</v>
      </c>
      <c r="U9" s="2">
        <f>'CH 2017'!J45</f>
        <v>43</v>
      </c>
      <c r="V9" s="2">
        <f>'CH 2017'!K44</f>
        <v>17</v>
      </c>
      <c r="W9" s="2">
        <f>'CH 2017'!K45</f>
        <v>29</v>
      </c>
      <c r="X9" s="2">
        <f>'CH 2017'!L44</f>
        <v>68</v>
      </c>
      <c r="Y9" s="2">
        <f>'CH 2017'!L45</f>
        <v>80</v>
      </c>
      <c r="Z9" s="2">
        <f>'CH 2017'!M44</f>
        <v>38</v>
      </c>
      <c r="AA9" s="2">
        <f>'CH 2017'!M45</f>
        <v>119</v>
      </c>
    </row>
    <row r="10" spans="1:27" x14ac:dyDescent="0.3">
      <c r="A10" s="37"/>
      <c r="B10" s="37"/>
      <c r="C10" s="40">
        <v>2018</v>
      </c>
      <c r="D10" s="30">
        <f>'CH 2018'!B44</f>
        <v>70</v>
      </c>
      <c r="E10" s="2">
        <f>'CH 2018'!B45</f>
        <v>99</v>
      </c>
      <c r="F10" s="2">
        <f>'CH 2018'!C44</f>
        <v>51</v>
      </c>
      <c r="G10" s="2">
        <f>'CH 2018'!C45</f>
        <v>57</v>
      </c>
      <c r="H10" s="2">
        <f>'CH 2018'!D44</f>
        <v>29</v>
      </c>
      <c r="I10" s="2">
        <f>'CH 2018'!D45</f>
        <v>122</v>
      </c>
      <c r="J10" s="2">
        <f>'CH 2018'!E44</f>
        <v>105</v>
      </c>
      <c r="K10" s="2">
        <f>'CH 2018'!E45</f>
        <v>95</v>
      </c>
      <c r="L10" s="2">
        <f>'CH 2018'!F44</f>
        <v>112</v>
      </c>
      <c r="M10" s="2">
        <f>'CH 2018'!F45</f>
        <v>46</v>
      </c>
      <c r="N10" s="2">
        <f>'CH 2018'!G44</f>
        <v>70</v>
      </c>
      <c r="O10" s="2">
        <f>'CH 2018'!G45</f>
        <v>99</v>
      </c>
      <c r="P10" s="2">
        <f>'CH 2018'!H44</f>
        <v>1</v>
      </c>
      <c r="Q10" s="2">
        <f>'CH 2018'!H45</f>
        <v>32</v>
      </c>
      <c r="R10" s="2">
        <f>'CH 2018'!I44</f>
        <v>0</v>
      </c>
      <c r="S10" s="2">
        <f>'CH 2018'!I45</f>
        <v>11</v>
      </c>
      <c r="T10" s="2">
        <f>'CH 2018'!J44</f>
        <v>0</v>
      </c>
      <c r="U10" s="2">
        <f>'CH 2018'!J45</f>
        <v>9</v>
      </c>
      <c r="V10" s="2">
        <f>'CH 2018'!K44</f>
        <v>2</v>
      </c>
      <c r="W10" s="2">
        <f>'CH 2018'!K45</f>
        <v>20</v>
      </c>
      <c r="X10" s="2">
        <f>'CH 2018'!L44</f>
        <v>94</v>
      </c>
      <c r="Y10" s="2">
        <f>'CH 2018'!L45</f>
        <v>133</v>
      </c>
      <c r="Z10" s="2">
        <f>'CH 2018'!M44</f>
        <v>41</v>
      </c>
      <c r="AA10" s="2">
        <f>'CH 2018'!M45</f>
        <v>35</v>
      </c>
    </row>
    <row r="11" spans="1:27" x14ac:dyDescent="0.3">
      <c r="A11" s="37"/>
      <c r="B11" s="37"/>
      <c r="C11" s="40">
        <v>2019</v>
      </c>
      <c r="D11" s="30">
        <f>'CH 2019'!B44</f>
        <v>35</v>
      </c>
      <c r="E11" s="2">
        <f>'CH 2019'!B45</f>
        <v>107</v>
      </c>
      <c r="F11" s="2">
        <f>'CH 2019'!C44</f>
        <v>121</v>
      </c>
      <c r="G11" s="2">
        <f>'CH 2019'!C45</f>
        <v>17</v>
      </c>
      <c r="H11" s="2">
        <f>'CH 2019'!D44</f>
        <v>130</v>
      </c>
      <c r="I11" s="2">
        <f>'CH 2019'!D45</f>
        <v>122</v>
      </c>
      <c r="J11" s="2">
        <f>'CH 2019'!E44</f>
        <v>98</v>
      </c>
      <c r="K11" s="2">
        <f>'CH 2019'!E45</f>
        <v>87</v>
      </c>
      <c r="L11" s="2">
        <f>'CH 2019'!F44</f>
        <v>168</v>
      </c>
      <c r="M11" s="2">
        <f>'CH 2019'!F45</f>
        <v>152</v>
      </c>
      <c r="N11" s="2">
        <f>'CH 2019'!G44</f>
        <v>53</v>
      </c>
      <c r="O11" s="2">
        <f>'CH 2019'!G45</f>
        <v>160</v>
      </c>
      <c r="P11" s="2">
        <f>'CH 2019'!H44</f>
        <v>88</v>
      </c>
      <c r="Q11" s="2">
        <f>'CH 2019'!H45</f>
        <v>141</v>
      </c>
      <c r="R11" s="2">
        <f>'CH 2019'!I44</f>
        <v>60</v>
      </c>
      <c r="S11" s="2">
        <f>'CH 2019'!I45</f>
        <v>49</v>
      </c>
      <c r="T11" s="2">
        <f>'CH 2019'!J44</f>
        <v>126</v>
      </c>
      <c r="U11" s="2">
        <f>'CH 2019'!J45</f>
        <v>86</v>
      </c>
      <c r="V11" s="2">
        <f>'CH 2019'!K44</f>
        <v>78</v>
      </c>
      <c r="W11" s="2">
        <f>'CH 2019'!K45</f>
        <v>145</v>
      </c>
      <c r="X11" s="2">
        <f>'CH 2019'!L44</f>
        <v>40</v>
      </c>
      <c r="Y11" s="2">
        <f>'CH 2019'!L45</f>
        <v>73</v>
      </c>
      <c r="Z11" s="2">
        <f>'CH 2019'!M44</f>
        <v>116</v>
      </c>
      <c r="AA11" s="2">
        <f>'CH 2019'!M45</f>
        <v>51</v>
      </c>
    </row>
    <row r="12" spans="1:27" x14ac:dyDescent="0.3">
      <c r="A12" s="37"/>
      <c r="B12" s="37"/>
      <c r="C12" s="40">
        <v>2020</v>
      </c>
      <c r="D12" s="30">
        <f>'CH 2020'!B44</f>
        <v>112</v>
      </c>
      <c r="E12" s="2">
        <f>'CH 2020'!B45</f>
        <v>133</v>
      </c>
      <c r="F12" s="2">
        <f>'CH 2020'!C44</f>
        <v>38</v>
      </c>
      <c r="G12" s="2">
        <f>'CH 2020'!C45</f>
        <v>203</v>
      </c>
      <c r="H12" s="2">
        <f>'CH 2020'!D44</f>
        <v>110</v>
      </c>
      <c r="I12" s="2">
        <f>'CH 2020'!D45</f>
        <v>100</v>
      </c>
      <c r="J12" s="2">
        <f>'CH 2020'!E44</f>
        <v>60</v>
      </c>
      <c r="K12" s="2">
        <f>'CH 2020'!E45</f>
        <v>120</v>
      </c>
      <c r="L12" s="2">
        <f>'CH 2020'!F44</f>
        <v>85</v>
      </c>
      <c r="M12" s="2">
        <f>'CH 2020'!F45</f>
        <v>98</v>
      </c>
      <c r="N12" s="2">
        <f>'CH 2020'!G44</f>
        <v>90</v>
      </c>
      <c r="O12" s="2">
        <f>'CH 2020'!G45</f>
        <v>87</v>
      </c>
      <c r="P12" s="2">
        <f>'CH 2020'!H44</f>
        <v>186</v>
      </c>
      <c r="Q12" s="2">
        <f>'CH 2020'!H45</f>
        <v>154</v>
      </c>
      <c r="R12" s="2">
        <f>'CH 2020'!I44</f>
        <v>62</v>
      </c>
      <c r="S12" s="2">
        <f>'CH 2020'!I45</f>
        <v>25</v>
      </c>
      <c r="T12" s="2">
        <f>'CH 2020'!J44</f>
        <v>149</v>
      </c>
      <c r="U12" s="2">
        <f>'CH 2020'!J45</f>
        <v>92</v>
      </c>
      <c r="V12" s="2">
        <f>'CH 2020'!K44</f>
        <v>83</v>
      </c>
      <c r="W12" s="2">
        <f>'CH 2020'!K45</f>
        <v>36</v>
      </c>
      <c r="X12" s="2">
        <f>'CH 2020'!L44</f>
        <v>128</v>
      </c>
      <c r="Y12" s="2">
        <f>'CH 2020'!L45</f>
        <v>168</v>
      </c>
      <c r="Z12" s="2">
        <f>'CH 2020'!M44</f>
        <v>15</v>
      </c>
      <c r="AA12" s="2">
        <f>'CH 2020'!M45</f>
        <v>48</v>
      </c>
    </row>
    <row r="13" spans="1:27" x14ac:dyDescent="0.3">
      <c r="A13" s="37"/>
      <c r="B13" s="37"/>
      <c r="C13" s="40">
        <v>2021</v>
      </c>
      <c r="D13" s="30">
        <f>'CH 2021'!B44</f>
        <v>96</v>
      </c>
      <c r="E13" s="2">
        <f>'CH 2021'!B45</f>
        <v>86</v>
      </c>
      <c r="F13" s="2">
        <f>'CH 2021'!C44</f>
        <v>71</v>
      </c>
      <c r="G13" s="2">
        <f>'CH 2021'!C45</f>
        <v>75</v>
      </c>
      <c r="H13" s="2">
        <f>'CH 2021'!D44</f>
        <v>83</v>
      </c>
      <c r="I13" s="2">
        <f>'CH 2021'!D45</f>
        <v>46</v>
      </c>
      <c r="J13" s="2">
        <f>'CH 2021'!E44</f>
        <v>62</v>
      </c>
      <c r="K13" s="2">
        <f>'CH 2021'!E45</f>
        <v>118</v>
      </c>
      <c r="L13" s="2">
        <f>'CH 2021'!F44</f>
        <v>37</v>
      </c>
      <c r="M13" s="2">
        <f>'CH 2021'!F45</f>
        <v>51</v>
      </c>
      <c r="N13" s="2">
        <f>'CH 2021'!G44</f>
        <v>19</v>
      </c>
      <c r="O13" s="2">
        <f>'CH 2021'!G45</f>
        <v>95</v>
      </c>
      <c r="P13" s="2">
        <f>'CH 2021'!H44</f>
        <v>88</v>
      </c>
      <c r="Q13" s="2">
        <f>'CH 2021'!H45</f>
        <v>34</v>
      </c>
      <c r="R13" s="2">
        <f>'CH 2021'!I44</f>
        <v>22</v>
      </c>
      <c r="S13" s="2">
        <f>'CH 2021'!I45</f>
        <v>97</v>
      </c>
      <c r="T13" s="2">
        <f>'CH 2021'!J44</f>
        <v>104</v>
      </c>
      <c r="U13" s="2">
        <f>'CH 2021'!J45</f>
        <v>25</v>
      </c>
      <c r="V13" s="2">
        <f>'CH 2021'!K44</f>
        <v>66</v>
      </c>
      <c r="W13" s="2">
        <f>'CH 2021'!K45</f>
        <v>53</v>
      </c>
      <c r="X13" s="2">
        <f>'CH 2021'!L44</f>
        <v>73</v>
      </c>
      <c r="Y13" s="2">
        <f>'CH 2021'!L45</f>
        <v>117</v>
      </c>
      <c r="Z13" s="2">
        <f>'CH 2021'!M44</f>
        <v>41</v>
      </c>
      <c r="AA13" s="2">
        <f>'CH 2021'!M45</f>
        <v>52</v>
      </c>
    </row>
    <row r="14" spans="1:27" x14ac:dyDescent="0.3">
      <c r="A14" s="37"/>
      <c r="B14" s="37"/>
      <c r="C14" s="40">
        <v>2022</v>
      </c>
      <c r="D14" s="30">
        <f>'CH 2022'!B44</f>
        <v>25</v>
      </c>
      <c r="E14" s="2">
        <f>'CH 2022'!B45</f>
        <v>107</v>
      </c>
      <c r="F14" s="2">
        <f>'CH 2022'!C44</f>
        <v>37</v>
      </c>
      <c r="G14" s="2">
        <f>'CH 2022'!C45</f>
        <v>18</v>
      </c>
      <c r="H14" s="2">
        <f>'CH 2022'!D44</f>
        <v>116</v>
      </c>
      <c r="I14" s="2">
        <f>'CH 2022'!D45</f>
        <v>68</v>
      </c>
      <c r="J14" s="2">
        <f>'CH 2022'!E44</f>
        <v>83</v>
      </c>
      <c r="K14" s="2">
        <f>'CH 2022'!E45</f>
        <v>107</v>
      </c>
      <c r="L14" s="2">
        <f>'CH 2022'!F44</f>
        <v>53</v>
      </c>
      <c r="M14" s="2">
        <f>'CH 2022'!F45</f>
        <v>103</v>
      </c>
      <c r="N14" s="2">
        <f>'CH 2022'!G44</f>
        <v>100</v>
      </c>
      <c r="O14" s="2">
        <f>'CH 2022'!G45</f>
        <v>17</v>
      </c>
      <c r="P14" s="2">
        <f>'CH 2022'!H44</f>
        <v>76</v>
      </c>
      <c r="Q14" s="2">
        <f>'CH 2022'!H45</f>
        <v>19</v>
      </c>
      <c r="R14" s="2">
        <f>'CH 2022'!I44</f>
        <v>33</v>
      </c>
      <c r="S14" s="2">
        <f>'CH 2022'!I45</f>
        <v>13</v>
      </c>
      <c r="T14" s="2">
        <f>'CH 2022'!J44</f>
        <v>45</v>
      </c>
      <c r="U14" s="2">
        <f>'CH 2022'!J45</f>
        <v>58</v>
      </c>
      <c r="V14" s="2">
        <f>'CH 2022'!K44</f>
        <v>84</v>
      </c>
      <c r="W14" s="2">
        <f>'CH 2022'!K45</f>
        <v>50</v>
      </c>
      <c r="X14" s="2">
        <f>'CH 2022'!L44</f>
        <v>69</v>
      </c>
      <c r="Y14" s="2">
        <f>'CH 2022'!L45</f>
        <v>10</v>
      </c>
      <c r="Z14" s="2">
        <f>'CH 2022'!M44</f>
        <v>80</v>
      </c>
      <c r="AA14" s="2">
        <f>'CH 2022'!M45</f>
        <v>36</v>
      </c>
    </row>
    <row r="16" spans="1:27" x14ac:dyDescent="0.3">
      <c r="A16" s="27"/>
    </row>
    <row r="17" spans="2:27" x14ac:dyDescent="0.3">
      <c r="B17" s="56" t="s">
        <v>64</v>
      </c>
      <c r="C17" s="56" t="s">
        <v>111</v>
      </c>
      <c r="D17" s="56" t="s">
        <v>37</v>
      </c>
      <c r="E17" s="56" t="s">
        <v>38</v>
      </c>
      <c r="F17" s="56" t="s">
        <v>39</v>
      </c>
      <c r="G17" s="56" t="s">
        <v>40</v>
      </c>
      <c r="H17" s="56" t="s">
        <v>41</v>
      </c>
      <c r="I17" s="56" t="s">
        <v>42</v>
      </c>
      <c r="J17" s="56" t="s">
        <v>43</v>
      </c>
      <c r="K17" s="56" t="s">
        <v>44</v>
      </c>
      <c r="L17" s="56" t="s">
        <v>45</v>
      </c>
      <c r="M17" s="56" t="s">
        <v>46</v>
      </c>
      <c r="N17" s="56" t="s">
        <v>47</v>
      </c>
      <c r="O17" s="56" t="s">
        <v>48</v>
      </c>
      <c r="P17" s="56" t="s">
        <v>49</v>
      </c>
      <c r="Q17" s="56" t="s">
        <v>50</v>
      </c>
      <c r="R17" s="56" t="s">
        <v>51</v>
      </c>
      <c r="S17" s="56" t="s">
        <v>52</v>
      </c>
      <c r="T17" s="56" t="s">
        <v>53</v>
      </c>
      <c r="U17" s="56" t="s">
        <v>54</v>
      </c>
      <c r="V17" s="56" t="s">
        <v>55</v>
      </c>
      <c r="W17" s="56" t="s">
        <v>56</v>
      </c>
      <c r="X17" s="56" t="s">
        <v>57</v>
      </c>
      <c r="Y17" s="56" t="s">
        <v>58</v>
      </c>
      <c r="Z17" s="56" t="s">
        <v>59</v>
      </c>
      <c r="AA17" s="56" t="s">
        <v>60</v>
      </c>
    </row>
    <row r="18" spans="2:27" x14ac:dyDescent="0.3">
      <c r="B18" s="34">
        <v>1</v>
      </c>
      <c r="C18" s="57">
        <f>B18/($B$27+1)</f>
        <v>9.0909090909090912E-2</v>
      </c>
      <c r="D18" s="34">
        <v>124</v>
      </c>
      <c r="E18" s="34">
        <v>133</v>
      </c>
      <c r="F18" s="34">
        <v>137</v>
      </c>
      <c r="G18" s="34">
        <v>203</v>
      </c>
      <c r="H18" s="34">
        <v>151</v>
      </c>
      <c r="I18" s="34">
        <v>148</v>
      </c>
      <c r="J18" s="34">
        <v>105</v>
      </c>
      <c r="K18" s="34">
        <v>142</v>
      </c>
      <c r="L18" s="34">
        <v>168</v>
      </c>
      <c r="M18" s="34">
        <v>337</v>
      </c>
      <c r="N18" s="34">
        <v>165</v>
      </c>
      <c r="O18" s="34">
        <v>164</v>
      </c>
      <c r="P18" s="34">
        <v>186</v>
      </c>
      <c r="Q18" s="34">
        <v>231</v>
      </c>
      <c r="R18" s="34">
        <v>165</v>
      </c>
      <c r="S18" s="34">
        <v>160</v>
      </c>
      <c r="T18" s="34">
        <v>176</v>
      </c>
      <c r="U18" s="34">
        <v>156</v>
      </c>
      <c r="V18" s="34">
        <v>94</v>
      </c>
      <c r="W18" s="34">
        <v>166</v>
      </c>
      <c r="X18" s="34">
        <v>128</v>
      </c>
      <c r="Y18" s="34">
        <v>168</v>
      </c>
      <c r="Z18" s="34">
        <v>116</v>
      </c>
      <c r="AA18" s="34">
        <v>119</v>
      </c>
    </row>
    <row r="19" spans="2:27" x14ac:dyDescent="0.3">
      <c r="B19" s="34">
        <v>2</v>
      </c>
      <c r="C19" s="57">
        <f t="shared" ref="C19:C27" si="0">B19/($B$27+1)</f>
        <v>0.18181818181818182</v>
      </c>
      <c r="D19" s="34">
        <v>112</v>
      </c>
      <c r="E19" s="34">
        <v>108</v>
      </c>
      <c r="F19" s="34">
        <v>121</v>
      </c>
      <c r="G19" s="34">
        <v>119</v>
      </c>
      <c r="H19" s="34">
        <v>130</v>
      </c>
      <c r="I19" s="34">
        <v>139</v>
      </c>
      <c r="J19" s="34">
        <v>98</v>
      </c>
      <c r="K19" s="34">
        <v>120</v>
      </c>
      <c r="L19" s="34">
        <v>164</v>
      </c>
      <c r="M19" s="34">
        <v>193</v>
      </c>
      <c r="N19" s="34">
        <v>119</v>
      </c>
      <c r="O19" s="34">
        <v>160</v>
      </c>
      <c r="P19" s="34">
        <v>164</v>
      </c>
      <c r="Q19" s="34">
        <v>154</v>
      </c>
      <c r="R19" s="34">
        <v>66</v>
      </c>
      <c r="S19" s="34">
        <v>151</v>
      </c>
      <c r="T19" s="34">
        <v>149</v>
      </c>
      <c r="U19" s="34">
        <v>92</v>
      </c>
      <c r="V19" s="34">
        <v>84</v>
      </c>
      <c r="W19" s="34">
        <v>145</v>
      </c>
      <c r="X19" s="34">
        <v>94</v>
      </c>
      <c r="Y19" s="34">
        <v>158</v>
      </c>
      <c r="Z19" s="34">
        <v>100</v>
      </c>
      <c r="AA19" s="34">
        <v>119</v>
      </c>
    </row>
    <row r="20" spans="2:27" x14ac:dyDescent="0.3">
      <c r="B20" s="34">
        <v>3</v>
      </c>
      <c r="C20" s="57">
        <f t="shared" si="0"/>
        <v>0.27272727272727271</v>
      </c>
      <c r="D20" s="34">
        <v>96</v>
      </c>
      <c r="E20" s="34">
        <v>107</v>
      </c>
      <c r="F20" s="34">
        <v>117</v>
      </c>
      <c r="G20" s="34">
        <v>75</v>
      </c>
      <c r="H20" s="34">
        <v>120</v>
      </c>
      <c r="I20" s="34">
        <v>122</v>
      </c>
      <c r="J20" s="34">
        <v>95</v>
      </c>
      <c r="K20" s="34">
        <v>118</v>
      </c>
      <c r="L20" s="34">
        <v>158</v>
      </c>
      <c r="M20" s="34">
        <v>152</v>
      </c>
      <c r="N20" s="34">
        <v>105</v>
      </c>
      <c r="O20" s="34">
        <v>103</v>
      </c>
      <c r="P20" s="34">
        <v>119</v>
      </c>
      <c r="Q20" s="34">
        <v>141</v>
      </c>
      <c r="R20" s="34">
        <v>62</v>
      </c>
      <c r="S20" s="34">
        <v>129</v>
      </c>
      <c r="T20" s="34">
        <v>128</v>
      </c>
      <c r="U20" s="34">
        <v>86</v>
      </c>
      <c r="V20" s="34">
        <v>83</v>
      </c>
      <c r="W20" s="34">
        <v>131</v>
      </c>
      <c r="X20" s="34">
        <v>90</v>
      </c>
      <c r="Y20" s="34">
        <v>133</v>
      </c>
      <c r="Z20" s="34">
        <v>93</v>
      </c>
      <c r="AA20" s="34">
        <v>70</v>
      </c>
    </row>
    <row r="21" spans="2:27" x14ac:dyDescent="0.3">
      <c r="B21" s="34">
        <v>4</v>
      </c>
      <c r="C21" s="57">
        <f t="shared" si="0"/>
        <v>0.36363636363636365</v>
      </c>
      <c r="D21" s="34">
        <v>86</v>
      </c>
      <c r="E21" s="34">
        <v>107</v>
      </c>
      <c r="F21" s="34">
        <v>89</v>
      </c>
      <c r="G21" s="34">
        <v>68</v>
      </c>
      <c r="H21" s="34">
        <v>117</v>
      </c>
      <c r="I21" s="34">
        <v>122</v>
      </c>
      <c r="J21" s="34">
        <v>87</v>
      </c>
      <c r="K21" s="34">
        <v>107</v>
      </c>
      <c r="L21" s="34">
        <v>136</v>
      </c>
      <c r="M21" s="34">
        <v>125</v>
      </c>
      <c r="N21" s="34">
        <v>100</v>
      </c>
      <c r="O21" s="34">
        <v>99</v>
      </c>
      <c r="P21" s="34">
        <v>110</v>
      </c>
      <c r="Q21" s="34">
        <v>108</v>
      </c>
      <c r="R21" s="34">
        <v>62</v>
      </c>
      <c r="S21" s="34">
        <v>97</v>
      </c>
      <c r="T21" s="34">
        <v>126</v>
      </c>
      <c r="U21" s="34">
        <v>85</v>
      </c>
      <c r="V21" s="34">
        <v>78</v>
      </c>
      <c r="W21" s="34">
        <v>84</v>
      </c>
      <c r="X21" s="34">
        <v>86</v>
      </c>
      <c r="Y21" s="34">
        <v>117</v>
      </c>
      <c r="Z21" s="34">
        <v>83</v>
      </c>
      <c r="AA21" s="34">
        <v>68</v>
      </c>
    </row>
    <row r="22" spans="2:27" x14ac:dyDescent="0.3">
      <c r="B22" s="34">
        <v>5</v>
      </c>
      <c r="C22" s="57">
        <f t="shared" si="0"/>
        <v>0.45454545454545453</v>
      </c>
      <c r="D22" s="34">
        <v>82</v>
      </c>
      <c r="E22" s="34">
        <v>99</v>
      </c>
      <c r="F22" s="34">
        <v>85</v>
      </c>
      <c r="G22" s="34">
        <v>65</v>
      </c>
      <c r="H22" s="34">
        <v>116</v>
      </c>
      <c r="I22" s="34">
        <v>105</v>
      </c>
      <c r="J22" s="34">
        <v>84</v>
      </c>
      <c r="K22" s="34">
        <v>95</v>
      </c>
      <c r="L22" s="34">
        <v>112</v>
      </c>
      <c r="M22" s="34">
        <v>112</v>
      </c>
      <c r="N22" s="34">
        <v>96</v>
      </c>
      <c r="O22" s="34">
        <v>95</v>
      </c>
      <c r="P22" s="34">
        <v>88</v>
      </c>
      <c r="Q22" s="34">
        <v>84</v>
      </c>
      <c r="R22" s="34">
        <v>60</v>
      </c>
      <c r="S22" s="34">
        <v>76</v>
      </c>
      <c r="T22" s="34">
        <v>112</v>
      </c>
      <c r="U22" s="34">
        <v>58</v>
      </c>
      <c r="V22" s="34">
        <v>66</v>
      </c>
      <c r="W22" s="34">
        <v>53</v>
      </c>
      <c r="X22" s="34">
        <v>75</v>
      </c>
      <c r="Y22" s="34">
        <v>94</v>
      </c>
      <c r="Z22" s="34">
        <v>80</v>
      </c>
      <c r="AA22" s="34">
        <v>55</v>
      </c>
    </row>
    <row r="23" spans="2:27" x14ac:dyDescent="0.3">
      <c r="B23" s="34">
        <v>6</v>
      </c>
      <c r="C23" s="57">
        <f t="shared" si="0"/>
        <v>0.54545454545454541</v>
      </c>
      <c r="D23" s="34">
        <v>70</v>
      </c>
      <c r="E23" s="34">
        <v>86</v>
      </c>
      <c r="F23" s="34">
        <v>73</v>
      </c>
      <c r="G23" s="34">
        <v>57</v>
      </c>
      <c r="H23" s="34">
        <v>110</v>
      </c>
      <c r="I23" s="34">
        <v>100</v>
      </c>
      <c r="J23" s="34">
        <v>83</v>
      </c>
      <c r="K23" s="34">
        <v>90</v>
      </c>
      <c r="L23" s="34">
        <v>109</v>
      </c>
      <c r="M23" s="34">
        <v>111</v>
      </c>
      <c r="N23" s="34">
        <v>90</v>
      </c>
      <c r="O23" s="34">
        <v>87</v>
      </c>
      <c r="P23" s="34">
        <v>88</v>
      </c>
      <c r="Q23" s="34">
        <v>35</v>
      </c>
      <c r="R23" s="34">
        <v>57</v>
      </c>
      <c r="S23" s="34">
        <v>49</v>
      </c>
      <c r="T23" s="34">
        <v>104</v>
      </c>
      <c r="U23" s="34">
        <v>43</v>
      </c>
      <c r="V23" s="34">
        <v>61</v>
      </c>
      <c r="W23" s="34">
        <v>50</v>
      </c>
      <c r="X23" s="34">
        <v>73</v>
      </c>
      <c r="Y23" s="34">
        <v>82</v>
      </c>
      <c r="Z23" s="34">
        <v>68</v>
      </c>
      <c r="AA23" s="34">
        <v>52</v>
      </c>
    </row>
    <row r="24" spans="2:27" x14ac:dyDescent="0.3">
      <c r="B24" s="34">
        <v>7</v>
      </c>
      <c r="C24" s="57">
        <f t="shared" si="0"/>
        <v>0.63636363636363635</v>
      </c>
      <c r="D24" s="34">
        <v>39</v>
      </c>
      <c r="E24" s="34">
        <v>77</v>
      </c>
      <c r="F24" s="34">
        <v>71</v>
      </c>
      <c r="G24" s="34">
        <v>51</v>
      </c>
      <c r="H24" s="34">
        <v>84</v>
      </c>
      <c r="I24" s="34">
        <v>68</v>
      </c>
      <c r="J24" s="34">
        <v>62</v>
      </c>
      <c r="K24" s="34">
        <v>89</v>
      </c>
      <c r="L24" s="34">
        <v>85</v>
      </c>
      <c r="M24" s="34">
        <v>103</v>
      </c>
      <c r="N24" s="34">
        <v>70</v>
      </c>
      <c r="O24" s="34">
        <v>65</v>
      </c>
      <c r="P24" s="34">
        <v>76</v>
      </c>
      <c r="Q24" s="34">
        <v>34</v>
      </c>
      <c r="R24" s="34">
        <v>57</v>
      </c>
      <c r="S24" s="34">
        <v>25</v>
      </c>
      <c r="T24" s="34">
        <v>67</v>
      </c>
      <c r="U24" s="34">
        <v>39</v>
      </c>
      <c r="V24" s="34">
        <v>53</v>
      </c>
      <c r="W24" s="34">
        <v>36</v>
      </c>
      <c r="X24" s="34">
        <v>69</v>
      </c>
      <c r="Y24" s="34">
        <v>80</v>
      </c>
      <c r="Z24" s="34">
        <v>41</v>
      </c>
      <c r="AA24" s="34">
        <v>51</v>
      </c>
    </row>
    <row r="25" spans="2:27" x14ac:dyDescent="0.3">
      <c r="B25" s="34">
        <v>8</v>
      </c>
      <c r="C25" s="58">
        <f t="shared" si="0"/>
        <v>0.72727272727272729</v>
      </c>
      <c r="D25" s="34">
        <v>35</v>
      </c>
      <c r="E25" s="34">
        <v>67</v>
      </c>
      <c r="F25" s="34">
        <v>51</v>
      </c>
      <c r="G25" s="34">
        <v>45</v>
      </c>
      <c r="H25" s="34">
        <v>83</v>
      </c>
      <c r="I25" s="34">
        <v>66</v>
      </c>
      <c r="J25" s="34">
        <v>60</v>
      </c>
      <c r="K25" s="34">
        <v>88</v>
      </c>
      <c r="L25" s="34">
        <v>67</v>
      </c>
      <c r="M25" s="34">
        <v>98</v>
      </c>
      <c r="N25" s="34">
        <v>53</v>
      </c>
      <c r="O25" s="34">
        <v>52</v>
      </c>
      <c r="P25" s="34">
        <v>54</v>
      </c>
      <c r="Q25" s="34">
        <v>32</v>
      </c>
      <c r="R25" s="34">
        <v>33</v>
      </c>
      <c r="S25" s="34">
        <v>13</v>
      </c>
      <c r="T25" s="34">
        <v>45</v>
      </c>
      <c r="U25" s="34">
        <v>25</v>
      </c>
      <c r="V25" s="34">
        <v>37</v>
      </c>
      <c r="W25" s="34">
        <v>29</v>
      </c>
      <c r="X25" s="34">
        <v>68</v>
      </c>
      <c r="Y25" s="34">
        <v>73</v>
      </c>
      <c r="Z25" s="34">
        <v>41</v>
      </c>
      <c r="AA25" s="34">
        <v>48</v>
      </c>
    </row>
    <row r="26" spans="2:27" x14ac:dyDescent="0.3">
      <c r="B26" s="34">
        <v>9</v>
      </c>
      <c r="C26" s="58">
        <f t="shared" si="0"/>
        <v>0.81818181818181823</v>
      </c>
      <c r="D26" s="34">
        <v>25</v>
      </c>
      <c r="E26" s="34">
        <v>45</v>
      </c>
      <c r="F26" s="34">
        <v>38</v>
      </c>
      <c r="G26" s="34">
        <v>18</v>
      </c>
      <c r="H26" s="34">
        <v>56</v>
      </c>
      <c r="I26" s="34">
        <v>53</v>
      </c>
      <c r="J26" s="34">
        <v>57</v>
      </c>
      <c r="K26" s="34">
        <v>87</v>
      </c>
      <c r="L26" s="34">
        <v>53</v>
      </c>
      <c r="M26" s="34">
        <v>51</v>
      </c>
      <c r="N26" s="34">
        <v>39</v>
      </c>
      <c r="O26" s="34">
        <v>20</v>
      </c>
      <c r="P26" s="34">
        <v>47</v>
      </c>
      <c r="Q26" s="34">
        <v>19</v>
      </c>
      <c r="R26" s="34">
        <v>22</v>
      </c>
      <c r="S26" s="34">
        <v>11</v>
      </c>
      <c r="T26" s="34">
        <v>28</v>
      </c>
      <c r="U26" s="34">
        <v>20</v>
      </c>
      <c r="V26" s="34">
        <v>17</v>
      </c>
      <c r="W26" s="34">
        <v>26</v>
      </c>
      <c r="X26" s="34">
        <v>40</v>
      </c>
      <c r="Y26" s="34">
        <v>66</v>
      </c>
      <c r="Z26" s="34">
        <v>38</v>
      </c>
      <c r="AA26" s="34">
        <v>36</v>
      </c>
    </row>
    <row r="27" spans="2:27" x14ac:dyDescent="0.3">
      <c r="B27" s="34">
        <v>10</v>
      </c>
      <c r="C27" s="57">
        <f t="shared" si="0"/>
        <v>0.90909090909090906</v>
      </c>
      <c r="D27" s="34">
        <v>23</v>
      </c>
      <c r="E27" s="34">
        <v>32</v>
      </c>
      <c r="F27" s="34">
        <v>37</v>
      </c>
      <c r="G27" s="34">
        <v>17</v>
      </c>
      <c r="H27" s="34">
        <v>29</v>
      </c>
      <c r="I27" s="34">
        <v>46</v>
      </c>
      <c r="J27" s="34">
        <v>10</v>
      </c>
      <c r="K27" s="34">
        <v>17</v>
      </c>
      <c r="L27" s="34">
        <v>37</v>
      </c>
      <c r="M27" s="34">
        <v>46</v>
      </c>
      <c r="N27" s="34">
        <v>19</v>
      </c>
      <c r="O27" s="34">
        <v>17</v>
      </c>
      <c r="P27" s="34">
        <v>1</v>
      </c>
      <c r="Q27" s="34">
        <v>2</v>
      </c>
      <c r="R27" s="34">
        <v>0</v>
      </c>
      <c r="S27" s="34">
        <v>9</v>
      </c>
      <c r="T27" s="34">
        <v>0</v>
      </c>
      <c r="U27" s="34">
        <v>9</v>
      </c>
      <c r="V27" s="34">
        <v>2</v>
      </c>
      <c r="W27" s="34">
        <v>20</v>
      </c>
      <c r="X27" s="34">
        <v>34</v>
      </c>
      <c r="Y27" s="34">
        <v>10</v>
      </c>
      <c r="Z27" s="34">
        <v>15</v>
      </c>
      <c r="AA27" s="34">
        <v>35</v>
      </c>
    </row>
    <row r="28" spans="2:27" x14ac:dyDescent="0.3">
      <c r="B28" s="34"/>
      <c r="C28" s="34" t="s">
        <v>66</v>
      </c>
      <c r="D28" s="34">
        <f>FORECAST(0.8,D25:D26,$C$25:$C$26)</f>
        <v>27</v>
      </c>
      <c r="E28" s="34">
        <f t="shared" ref="E28:AA28" si="1">FORECAST(0.8,E25:E26,$C$25:$C$26)</f>
        <v>49.399999999999977</v>
      </c>
      <c r="F28" s="34">
        <f t="shared" si="1"/>
        <v>40.59999999999998</v>
      </c>
      <c r="G28" s="34">
        <f t="shared" si="1"/>
        <v>23.399999999999977</v>
      </c>
      <c r="H28" s="34">
        <f t="shared" si="1"/>
        <v>61.399999999999977</v>
      </c>
      <c r="I28" s="34">
        <f t="shared" si="1"/>
        <v>55.59999999999998</v>
      </c>
      <c r="J28" s="34">
        <f t="shared" si="1"/>
        <v>57.599999999999994</v>
      </c>
      <c r="K28" s="34">
        <f t="shared" si="1"/>
        <v>87.2</v>
      </c>
      <c r="L28" s="34">
        <f t="shared" si="1"/>
        <v>55.799999999999983</v>
      </c>
      <c r="M28" s="34">
        <f t="shared" si="1"/>
        <v>60.399999999999977</v>
      </c>
      <c r="N28" s="34">
        <f t="shared" si="1"/>
        <v>41.799999999999983</v>
      </c>
      <c r="O28" s="34">
        <f t="shared" si="1"/>
        <v>26.399999999999977</v>
      </c>
      <c r="P28" s="34">
        <f t="shared" si="1"/>
        <v>48.399999999999991</v>
      </c>
      <c r="Q28" s="34">
        <f t="shared" si="1"/>
        <v>21.59999999999998</v>
      </c>
      <c r="R28" s="34">
        <f t="shared" si="1"/>
        <v>24.199999999999989</v>
      </c>
      <c r="S28" s="34">
        <f t="shared" si="1"/>
        <v>11.399999999999999</v>
      </c>
      <c r="T28" s="34">
        <f t="shared" si="1"/>
        <v>31.400000000000006</v>
      </c>
      <c r="U28" s="34">
        <f t="shared" si="1"/>
        <v>21</v>
      </c>
      <c r="V28" s="34">
        <f t="shared" si="1"/>
        <v>21</v>
      </c>
      <c r="W28" s="34">
        <f t="shared" si="1"/>
        <v>26.599999999999994</v>
      </c>
      <c r="X28" s="34">
        <f t="shared" si="1"/>
        <v>45.599999999999966</v>
      </c>
      <c r="Y28" s="34">
        <f t="shared" si="1"/>
        <v>67.399999999999991</v>
      </c>
      <c r="Z28" s="34">
        <f t="shared" si="1"/>
        <v>38.599999999999994</v>
      </c>
      <c r="AA28" s="34">
        <f t="shared" si="1"/>
        <v>38.399999999999977</v>
      </c>
    </row>
    <row r="29" spans="2:27" x14ac:dyDescent="0.3">
      <c r="B29" s="34"/>
      <c r="C29" s="34" t="s">
        <v>112</v>
      </c>
      <c r="D29" s="34">
        <f>0.7*D28</f>
        <v>18.899999999999999</v>
      </c>
      <c r="E29" s="34">
        <f t="shared" ref="E29:AA29" si="2">0.7*E28</f>
        <v>34.579999999999984</v>
      </c>
      <c r="F29" s="34">
        <f t="shared" si="2"/>
        <v>28.419999999999984</v>
      </c>
      <c r="G29" s="34">
        <f t="shared" si="2"/>
        <v>16.379999999999985</v>
      </c>
      <c r="H29" s="34">
        <f t="shared" si="2"/>
        <v>42.979999999999983</v>
      </c>
      <c r="I29" s="34">
        <f t="shared" si="2"/>
        <v>38.91999999999998</v>
      </c>
      <c r="J29" s="34">
        <f t="shared" si="2"/>
        <v>40.319999999999993</v>
      </c>
      <c r="K29" s="34">
        <f t="shared" si="2"/>
        <v>61.04</v>
      </c>
      <c r="L29" s="34">
        <f t="shared" si="2"/>
        <v>39.059999999999988</v>
      </c>
      <c r="M29" s="34">
        <f t="shared" si="2"/>
        <v>42.27999999999998</v>
      </c>
      <c r="N29" s="34">
        <f t="shared" si="2"/>
        <v>29.259999999999987</v>
      </c>
      <c r="O29" s="34">
        <f t="shared" si="2"/>
        <v>18.479999999999983</v>
      </c>
      <c r="P29" s="34">
        <f t="shared" si="2"/>
        <v>33.879999999999988</v>
      </c>
      <c r="Q29" s="34">
        <f t="shared" si="2"/>
        <v>15.119999999999985</v>
      </c>
      <c r="R29" s="34">
        <f t="shared" si="2"/>
        <v>16.939999999999991</v>
      </c>
      <c r="S29" s="34">
        <f t="shared" si="2"/>
        <v>7.9799999999999986</v>
      </c>
      <c r="T29" s="34">
        <f t="shared" si="2"/>
        <v>21.980000000000004</v>
      </c>
      <c r="U29" s="34">
        <f t="shared" si="2"/>
        <v>14.7</v>
      </c>
      <c r="V29" s="34">
        <f t="shared" si="2"/>
        <v>14.7</v>
      </c>
      <c r="W29" s="34">
        <f t="shared" si="2"/>
        <v>18.619999999999994</v>
      </c>
      <c r="X29" s="34">
        <f t="shared" si="2"/>
        <v>31.919999999999973</v>
      </c>
      <c r="Y29" s="34">
        <f t="shared" si="2"/>
        <v>47.179999999999993</v>
      </c>
      <c r="Z29" s="34">
        <f t="shared" si="2"/>
        <v>27.019999999999996</v>
      </c>
      <c r="AA29" s="34">
        <f t="shared" si="2"/>
        <v>26.879999999999981</v>
      </c>
    </row>
    <row r="30" spans="2:27" x14ac:dyDescent="0.3">
      <c r="B30" s="34"/>
      <c r="C30" s="34" t="s">
        <v>113</v>
      </c>
      <c r="D30" s="34">
        <v>15</v>
      </c>
      <c r="E30" s="34">
        <v>15</v>
      </c>
      <c r="F30" s="34">
        <v>14</v>
      </c>
      <c r="G30" s="34">
        <v>14</v>
      </c>
      <c r="H30" s="34">
        <v>15</v>
      </c>
      <c r="I30" s="34">
        <v>16</v>
      </c>
      <c r="J30" s="34">
        <v>15</v>
      </c>
      <c r="K30" s="34">
        <v>15</v>
      </c>
      <c r="L30" s="34">
        <v>15</v>
      </c>
      <c r="M30" s="34">
        <v>16</v>
      </c>
      <c r="N30" s="34">
        <v>15</v>
      </c>
      <c r="O30" s="34">
        <v>15</v>
      </c>
      <c r="P30" s="34">
        <v>15</v>
      </c>
      <c r="Q30" s="34">
        <v>16</v>
      </c>
      <c r="R30" s="34">
        <v>15</v>
      </c>
      <c r="S30" s="34">
        <v>16</v>
      </c>
      <c r="T30" s="34">
        <v>15</v>
      </c>
      <c r="U30" s="34">
        <v>15</v>
      </c>
      <c r="V30" s="34">
        <v>15</v>
      </c>
      <c r="W30" s="34">
        <v>16</v>
      </c>
      <c r="X30" s="34">
        <v>15</v>
      </c>
      <c r="Y30" s="34">
        <v>15</v>
      </c>
      <c r="Z30" s="34">
        <v>15</v>
      </c>
      <c r="AA30" s="34">
        <v>16</v>
      </c>
    </row>
    <row r="31" spans="2:27" x14ac:dyDescent="0.3">
      <c r="B31" s="34"/>
      <c r="C31" s="34" t="s">
        <v>114</v>
      </c>
      <c r="D31" s="34">
        <f>D29/D30</f>
        <v>1.26</v>
      </c>
      <c r="E31" s="34">
        <f t="shared" ref="E31:AA31" si="3">E29/E30</f>
        <v>2.3053333333333321</v>
      </c>
      <c r="F31" s="34">
        <f t="shared" si="3"/>
        <v>2.0299999999999989</v>
      </c>
      <c r="G31" s="34">
        <f t="shared" si="3"/>
        <v>1.1699999999999988</v>
      </c>
      <c r="H31" s="34">
        <f t="shared" si="3"/>
        <v>2.8653333333333322</v>
      </c>
      <c r="I31" s="34">
        <f t="shared" si="3"/>
        <v>2.4324999999999988</v>
      </c>
      <c r="J31" s="34">
        <f t="shared" si="3"/>
        <v>2.6879999999999997</v>
      </c>
      <c r="K31" s="34">
        <f t="shared" si="3"/>
        <v>4.0693333333333337</v>
      </c>
      <c r="L31" s="34">
        <f t="shared" si="3"/>
        <v>2.6039999999999992</v>
      </c>
      <c r="M31" s="34">
        <f t="shared" si="3"/>
        <v>2.6424999999999987</v>
      </c>
      <c r="N31" s="34">
        <f t="shared" si="3"/>
        <v>1.9506666666666659</v>
      </c>
      <c r="O31" s="34">
        <f t="shared" si="3"/>
        <v>1.2319999999999989</v>
      </c>
      <c r="P31" s="34">
        <f t="shared" si="3"/>
        <v>2.2586666666666657</v>
      </c>
      <c r="Q31" s="34">
        <f t="shared" si="3"/>
        <v>0.94499999999999906</v>
      </c>
      <c r="R31" s="34">
        <f t="shared" si="3"/>
        <v>1.1293333333333326</v>
      </c>
      <c r="S31" s="34">
        <f t="shared" si="3"/>
        <v>0.49874999999999992</v>
      </c>
      <c r="T31" s="34">
        <f t="shared" si="3"/>
        <v>1.4653333333333336</v>
      </c>
      <c r="U31" s="34">
        <f t="shared" si="3"/>
        <v>0.98</v>
      </c>
      <c r="V31" s="34">
        <f t="shared" si="3"/>
        <v>0.98</v>
      </c>
      <c r="W31" s="34">
        <f t="shared" si="3"/>
        <v>1.1637499999999996</v>
      </c>
      <c r="X31" s="34">
        <f t="shared" si="3"/>
        <v>2.1279999999999983</v>
      </c>
      <c r="Y31" s="34">
        <f t="shared" si="3"/>
        <v>3.1453333333333329</v>
      </c>
      <c r="Z31" s="34">
        <f t="shared" si="3"/>
        <v>1.801333333333333</v>
      </c>
      <c r="AA31" s="34">
        <f t="shared" si="3"/>
        <v>1.6799999999999988</v>
      </c>
    </row>
  </sheetData>
  <sortState xmlns:xlrd2="http://schemas.microsoft.com/office/spreadsheetml/2017/richdata2" ref="AA18:AA27">
    <sortCondition descending="1" ref="AA18:AA2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9A6F-040A-4C9F-ACCA-E9C0926161D0}">
  <dimension ref="B2:AA36"/>
  <sheetViews>
    <sheetView topLeftCell="A16" zoomScale="85" zoomScaleNormal="85" workbookViewId="0">
      <selection activeCell="E31" sqref="E31:Z31"/>
    </sheetView>
  </sheetViews>
  <sheetFormatPr defaultRowHeight="14.4" x14ac:dyDescent="0.3"/>
  <cols>
    <col min="2" max="2" width="37.77734375" customWidth="1"/>
  </cols>
  <sheetData>
    <row r="2" spans="2:19" ht="15" thickBot="1" x14ac:dyDescent="0.35">
      <c r="B2" t="s">
        <v>67</v>
      </c>
    </row>
    <row r="3" spans="2:19" ht="15" thickTop="1" x14ac:dyDescent="0.3">
      <c r="B3" s="46" t="s">
        <v>69</v>
      </c>
      <c r="C3" s="46">
        <v>0</v>
      </c>
      <c r="D3" s="46">
        <v>12.5</v>
      </c>
      <c r="E3" s="53">
        <v>25</v>
      </c>
      <c r="F3" s="46">
        <v>37.5</v>
      </c>
      <c r="G3" s="46">
        <v>50</v>
      </c>
      <c r="H3" s="46">
        <v>62.5</v>
      </c>
      <c r="I3" s="46">
        <v>75</v>
      </c>
      <c r="J3" s="46">
        <v>85.5</v>
      </c>
      <c r="K3" s="46">
        <v>100</v>
      </c>
      <c r="L3" s="46">
        <v>112.5</v>
      </c>
      <c r="M3" s="46">
        <v>125</v>
      </c>
      <c r="N3" s="46">
        <v>137.5</v>
      </c>
      <c r="O3" s="46">
        <v>150</v>
      </c>
      <c r="P3" s="46">
        <v>162.5</v>
      </c>
      <c r="Q3" s="46">
        <v>175</v>
      </c>
      <c r="R3" s="46">
        <v>187.5</v>
      </c>
      <c r="S3" s="46">
        <v>200</v>
      </c>
    </row>
    <row r="4" spans="2:19" ht="15" thickBot="1" x14ac:dyDescent="0.35">
      <c r="B4" s="47" t="s">
        <v>68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2:19" ht="15.6" thickTop="1" thickBot="1" x14ac:dyDescent="0.35"/>
    <row r="6" spans="2:19" ht="15" thickTop="1" x14ac:dyDescent="0.3">
      <c r="B6" s="46" t="s">
        <v>70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2:19" x14ac:dyDescent="0.3">
      <c r="B7" t="s">
        <v>71</v>
      </c>
      <c r="C7" s="51">
        <v>25</v>
      </c>
      <c r="D7">
        <v>8</v>
      </c>
      <c r="E7" s="51">
        <v>16</v>
      </c>
      <c r="F7">
        <v>24</v>
      </c>
    </row>
    <row r="8" spans="2:19" x14ac:dyDescent="0.3">
      <c r="B8" t="s">
        <v>72</v>
      </c>
      <c r="C8">
        <v>50</v>
      </c>
      <c r="D8">
        <v>8</v>
      </c>
      <c r="E8">
        <v>17</v>
      </c>
      <c r="F8">
        <v>25</v>
      </c>
      <c r="G8">
        <v>32</v>
      </c>
      <c r="H8">
        <v>39</v>
      </c>
      <c r="I8">
        <v>46</v>
      </c>
    </row>
    <row r="9" spans="2:19" x14ac:dyDescent="0.3">
      <c r="B9" t="s">
        <v>73</v>
      </c>
      <c r="C9">
        <v>75</v>
      </c>
      <c r="D9">
        <v>9</v>
      </c>
      <c r="E9" s="27">
        <v>18</v>
      </c>
      <c r="F9">
        <v>27</v>
      </c>
      <c r="G9">
        <v>34</v>
      </c>
      <c r="H9">
        <v>41</v>
      </c>
      <c r="I9">
        <v>48</v>
      </c>
      <c r="J9">
        <v>56</v>
      </c>
      <c r="K9">
        <v>62</v>
      </c>
      <c r="L9">
        <v>69</v>
      </c>
    </row>
    <row r="10" spans="2:19" x14ac:dyDescent="0.3">
      <c r="C10">
        <v>100</v>
      </c>
      <c r="D10">
        <v>9</v>
      </c>
      <c r="E10">
        <v>19</v>
      </c>
      <c r="F10">
        <v>28</v>
      </c>
      <c r="G10">
        <v>35</v>
      </c>
      <c r="H10">
        <v>43</v>
      </c>
      <c r="I10">
        <v>52</v>
      </c>
      <c r="J10">
        <v>59</v>
      </c>
      <c r="K10">
        <v>66</v>
      </c>
      <c r="L10">
        <v>73</v>
      </c>
      <c r="M10">
        <v>80</v>
      </c>
      <c r="N10">
        <v>87</v>
      </c>
      <c r="O10">
        <v>94</v>
      </c>
      <c r="P10">
        <v>100</v>
      </c>
    </row>
    <row r="11" spans="2:19" x14ac:dyDescent="0.3">
      <c r="C11">
        <v>125</v>
      </c>
      <c r="D11">
        <v>10</v>
      </c>
      <c r="E11">
        <v>20</v>
      </c>
      <c r="F11">
        <v>30</v>
      </c>
      <c r="G11">
        <v>37</v>
      </c>
      <c r="H11">
        <v>46</v>
      </c>
      <c r="I11">
        <v>54</v>
      </c>
      <c r="J11">
        <v>62</v>
      </c>
      <c r="K11">
        <v>70</v>
      </c>
      <c r="L11">
        <v>76</v>
      </c>
      <c r="M11">
        <v>85</v>
      </c>
      <c r="N11">
        <v>92</v>
      </c>
      <c r="O11">
        <v>98</v>
      </c>
      <c r="P11">
        <v>107</v>
      </c>
      <c r="Q11">
        <v>116</v>
      </c>
      <c r="R11">
        <v>120</v>
      </c>
    </row>
    <row r="12" spans="2:19" x14ac:dyDescent="0.3">
      <c r="C12">
        <v>150</v>
      </c>
      <c r="D12">
        <v>10</v>
      </c>
      <c r="E12">
        <v>21</v>
      </c>
      <c r="F12">
        <v>31</v>
      </c>
      <c r="G12">
        <v>39</v>
      </c>
      <c r="H12">
        <v>49</v>
      </c>
      <c r="I12">
        <v>57</v>
      </c>
      <c r="J12">
        <v>66</v>
      </c>
      <c r="K12">
        <v>74</v>
      </c>
      <c r="L12">
        <v>81</v>
      </c>
      <c r="M12">
        <v>89</v>
      </c>
      <c r="N12">
        <v>97</v>
      </c>
      <c r="O12">
        <v>104</v>
      </c>
      <c r="P12">
        <v>112</v>
      </c>
      <c r="Q12">
        <v>119</v>
      </c>
      <c r="R12">
        <v>127</v>
      </c>
      <c r="S12">
        <v>133</v>
      </c>
    </row>
    <row r="13" spans="2:19" x14ac:dyDescent="0.3">
      <c r="C13">
        <v>175</v>
      </c>
      <c r="D13">
        <v>11</v>
      </c>
      <c r="E13">
        <v>23</v>
      </c>
      <c r="F13">
        <v>32</v>
      </c>
      <c r="G13">
        <v>42</v>
      </c>
      <c r="H13">
        <v>52</v>
      </c>
      <c r="I13">
        <v>61</v>
      </c>
      <c r="J13">
        <v>69</v>
      </c>
      <c r="K13">
        <v>78</v>
      </c>
      <c r="L13">
        <v>86</v>
      </c>
      <c r="M13">
        <v>95</v>
      </c>
      <c r="N13">
        <v>103</v>
      </c>
      <c r="O13">
        <v>111</v>
      </c>
      <c r="P13">
        <v>118</v>
      </c>
      <c r="Q13">
        <v>126</v>
      </c>
      <c r="R13">
        <v>132</v>
      </c>
      <c r="S13">
        <v>141</v>
      </c>
    </row>
    <row r="14" spans="2:19" x14ac:dyDescent="0.3">
      <c r="C14">
        <v>200</v>
      </c>
      <c r="D14">
        <v>11</v>
      </c>
      <c r="E14">
        <v>24</v>
      </c>
      <c r="F14">
        <v>33</v>
      </c>
      <c r="G14">
        <v>44</v>
      </c>
      <c r="H14">
        <v>54</v>
      </c>
      <c r="I14">
        <v>64</v>
      </c>
      <c r="J14">
        <v>73</v>
      </c>
      <c r="K14">
        <v>82</v>
      </c>
      <c r="L14">
        <v>91</v>
      </c>
      <c r="M14">
        <v>100</v>
      </c>
      <c r="N14">
        <v>109</v>
      </c>
      <c r="O14">
        <v>117</v>
      </c>
      <c r="P14">
        <v>125</v>
      </c>
      <c r="Q14">
        <v>134</v>
      </c>
      <c r="R14">
        <v>142</v>
      </c>
      <c r="S14">
        <v>150</v>
      </c>
    </row>
    <row r="15" spans="2:19" x14ac:dyDescent="0.3">
      <c r="C15">
        <v>225</v>
      </c>
      <c r="D15">
        <v>12</v>
      </c>
      <c r="E15">
        <v>25</v>
      </c>
      <c r="F15">
        <v>35</v>
      </c>
      <c r="G15">
        <v>47</v>
      </c>
      <c r="H15">
        <v>57</v>
      </c>
      <c r="I15">
        <v>68</v>
      </c>
      <c r="J15">
        <v>78</v>
      </c>
      <c r="K15">
        <v>87</v>
      </c>
      <c r="L15">
        <v>96</v>
      </c>
      <c r="M15">
        <v>106</v>
      </c>
      <c r="N15">
        <v>115</v>
      </c>
      <c r="O15">
        <v>124</v>
      </c>
      <c r="P15">
        <v>132</v>
      </c>
      <c r="Q15">
        <v>141</v>
      </c>
      <c r="R15">
        <v>150</v>
      </c>
      <c r="S15">
        <v>159</v>
      </c>
    </row>
    <row r="16" spans="2:19" ht="15" thickBot="1" x14ac:dyDescent="0.35">
      <c r="B16" s="47"/>
      <c r="C16" s="47">
        <v>250</v>
      </c>
      <c r="D16" s="47">
        <v>13</v>
      </c>
      <c r="E16" s="47">
        <v>25</v>
      </c>
      <c r="F16" s="47">
        <v>38</v>
      </c>
      <c r="G16" s="47">
        <v>50</v>
      </c>
      <c r="H16" s="47">
        <v>61</v>
      </c>
      <c r="I16" s="47">
        <v>72</v>
      </c>
      <c r="J16" s="47">
        <v>84</v>
      </c>
      <c r="K16" s="47">
        <v>92</v>
      </c>
      <c r="L16" s="47">
        <v>102</v>
      </c>
      <c r="M16" s="47">
        <v>112</v>
      </c>
      <c r="N16" s="47">
        <v>121</v>
      </c>
      <c r="O16" s="47">
        <v>132</v>
      </c>
      <c r="P16" s="47">
        <v>140</v>
      </c>
      <c r="Q16" s="47">
        <v>150</v>
      </c>
      <c r="R16" s="47">
        <v>158</v>
      </c>
      <c r="S16" s="47">
        <v>167</v>
      </c>
    </row>
    <row r="17" spans="2:27" ht="15.6" thickTop="1" thickBot="1" x14ac:dyDescent="0.35"/>
    <row r="18" spans="2:27" ht="15" thickTop="1" x14ac:dyDescent="0.3">
      <c r="B18" s="46" t="s">
        <v>74</v>
      </c>
      <c r="C18" s="46">
        <v>20</v>
      </c>
      <c r="D18" s="46">
        <v>25</v>
      </c>
      <c r="E18" s="46">
        <v>37.5</v>
      </c>
      <c r="F18" s="46">
        <v>50</v>
      </c>
      <c r="G18" s="46">
        <v>62.5</v>
      </c>
      <c r="H18" s="46">
        <v>75</v>
      </c>
      <c r="I18" s="46">
        <v>100</v>
      </c>
      <c r="J18" s="46">
        <v>125</v>
      </c>
      <c r="K18" s="46">
        <v>150</v>
      </c>
      <c r="L18" s="46">
        <v>175</v>
      </c>
      <c r="M18" s="46">
        <v>200</v>
      </c>
      <c r="N18" s="46"/>
      <c r="O18" s="46"/>
      <c r="P18" s="46"/>
      <c r="Q18" s="46"/>
      <c r="R18" s="46"/>
      <c r="S18" s="46"/>
    </row>
    <row r="19" spans="2:27" ht="15" thickBot="1" x14ac:dyDescent="0.35">
      <c r="B19" s="47" t="s">
        <v>75</v>
      </c>
      <c r="C19" s="47">
        <v>0.73</v>
      </c>
      <c r="D19" s="47">
        <v>0.77</v>
      </c>
      <c r="E19" s="47">
        <v>0.86</v>
      </c>
      <c r="F19" s="47">
        <v>0.93</v>
      </c>
      <c r="G19" s="47">
        <v>0.97</v>
      </c>
      <c r="H19" s="48">
        <v>1</v>
      </c>
      <c r="I19" s="47">
        <v>1.02</v>
      </c>
      <c r="J19" s="47">
        <v>1.04</v>
      </c>
      <c r="K19" s="47">
        <v>1.06</v>
      </c>
      <c r="L19" s="47">
        <v>1.07</v>
      </c>
      <c r="M19" s="47">
        <v>1.08</v>
      </c>
      <c r="N19" s="47"/>
      <c r="O19" s="47"/>
      <c r="P19" s="47"/>
      <c r="Q19" s="47"/>
      <c r="R19" s="47"/>
      <c r="S19" s="47"/>
    </row>
    <row r="20" spans="2:27" ht="15" thickTop="1" x14ac:dyDescent="0.3"/>
    <row r="22" spans="2:27" x14ac:dyDescent="0.3">
      <c r="C22" s="49" t="s">
        <v>37</v>
      </c>
      <c r="D22" s="49" t="s">
        <v>38</v>
      </c>
      <c r="E22" s="49" t="s">
        <v>39</v>
      </c>
      <c r="F22" s="49" t="s">
        <v>40</v>
      </c>
      <c r="G22" s="49" t="s">
        <v>41</v>
      </c>
      <c r="H22" s="49" t="s">
        <v>42</v>
      </c>
      <c r="I22" s="49" t="s">
        <v>43</v>
      </c>
      <c r="J22" s="49" t="s">
        <v>44</v>
      </c>
      <c r="K22" s="49" t="s">
        <v>45</v>
      </c>
      <c r="L22" s="49" t="s">
        <v>46</v>
      </c>
      <c r="M22" s="49" t="s">
        <v>47</v>
      </c>
      <c r="N22" s="49" t="s">
        <v>48</v>
      </c>
      <c r="O22" s="49" t="s">
        <v>49</v>
      </c>
      <c r="P22" s="49" t="s">
        <v>50</v>
      </c>
      <c r="Q22" s="49" t="s">
        <v>51</v>
      </c>
      <c r="R22" s="49" t="s">
        <v>52</v>
      </c>
      <c r="S22" s="49" t="s">
        <v>53</v>
      </c>
      <c r="T22" s="49" t="s">
        <v>54</v>
      </c>
      <c r="U22" s="49" t="s">
        <v>55</v>
      </c>
      <c r="V22" s="29" t="s">
        <v>56</v>
      </c>
      <c r="W22" s="29" t="s">
        <v>57</v>
      </c>
      <c r="X22" s="29" t="s">
        <v>58</v>
      </c>
      <c r="Y22" s="29" t="s">
        <v>59</v>
      </c>
      <c r="Z22" s="29" t="s">
        <v>60</v>
      </c>
    </row>
    <row r="23" spans="2:27" x14ac:dyDescent="0.3">
      <c r="B23" t="s">
        <v>76</v>
      </c>
      <c r="C23" s="51">
        <f>'Re Padi'!D28</f>
        <v>27</v>
      </c>
      <c r="D23">
        <f>'Re Padi'!E28</f>
        <v>49.399999999999977</v>
      </c>
      <c r="E23">
        <f>'Re Padi'!F28</f>
        <v>40.59999999999998</v>
      </c>
      <c r="F23">
        <f>'Re Padi'!G28</f>
        <v>23.399999999999977</v>
      </c>
      <c r="G23">
        <f>'Re Padi'!H28</f>
        <v>61.399999999999977</v>
      </c>
      <c r="H23">
        <f>'Re Padi'!I28</f>
        <v>55.59999999999998</v>
      </c>
      <c r="I23">
        <f>'Re Padi'!J28</f>
        <v>57.599999999999994</v>
      </c>
      <c r="J23">
        <f>'Re Padi'!K28</f>
        <v>87.2</v>
      </c>
      <c r="K23">
        <f>'Re Padi'!L28</f>
        <v>55.799999999999983</v>
      </c>
      <c r="L23">
        <f>'Re Padi'!M28</f>
        <v>60.399999999999977</v>
      </c>
      <c r="M23">
        <f>'Re Padi'!N28</f>
        <v>41.799999999999983</v>
      </c>
      <c r="N23">
        <f>'Re Padi'!O28</f>
        <v>26.399999999999977</v>
      </c>
      <c r="O23">
        <f>'Re Padi'!P28</f>
        <v>48.399999999999991</v>
      </c>
      <c r="P23">
        <f>'Re Padi'!Q28</f>
        <v>21.59999999999998</v>
      </c>
      <c r="Q23">
        <f>'Re Padi'!R28</f>
        <v>24.199999999999989</v>
      </c>
      <c r="R23">
        <f>'Re Padi'!S28</f>
        <v>11.399999999999999</v>
      </c>
      <c r="S23">
        <f>'Re Padi'!T28</f>
        <v>31.400000000000006</v>
      </c>
      <c r="T23">
        <f>'Re Padi'!U28</f>
        <v>21</v>
      </c>
      <c r="U23">
        <f>'Re Padi'!V28</f>
        <v>21</v>
      </c>
      <c r="V23">
        <f>'Re Padi'!W28</f>
        <v>26.599999999999994</v>
      </c>
      <c r="W23">
        <f>'Re Padi'!X28</f>
        <v>45.599999999999966</v>
      </c>
      <c r="X23">
        <f>'Re Padi'!Y28</f>
        <v>67.399999999999991</v>
      </c>
      <c r="Y23">
        <f>'Re Padi'!Z28</f>
        <v>38.599999999999994</v>
      </c>
      <c r="Z23">
        <f>'Re Padi'!AA28</f>
        <v>38.399999999999977</v>
      </c>
    </row>
    <row r="24" spans="2:27" x14ac:dyDescent="0.3">
      <c r="B24" t="s">
        <v>77</v>
      </c>
      <c r="C24" s="50">
        <v>0.98682591797771335</v>
      </c>
      <c r="D24" s="50">
        <v>1.0126346056022926</v>
      </c>
      <c r="E24" s="50">
        <v>1.0624675087152204</v>
      </c>
      <c r="F24" s="50">
        <v>1.0582318230049459</v>
      </c>
      <c r="G24" s="50">
        <v>0.92294679496100618</v>
      </c>
      <c r="H24" s="50">
        <v>0.94794478570550911</v>
      </c>
      <c r="I24" s="50">
        <v>0.85816294805385196</v>
      </c>
      <c r="J24" s="50">
        <v>0.8776058052146255</v>
      </c>
      <c r="K24" s="50">
        <v>0.77391566751483631</v>
      </c>
      <c r="L24" s="50">
        <v>0.76026390093449281</v>
      </c>
      <c r="M24" s="50">
        <v>0.68933026344073955</v>
      </c>
      <c r="N24" s="50">
        <v>0.6730197347147594</v>
      </c>
      <c r="O24" s="50">
        <v>0.68864347167163964</v>
      </c>
      <c r="P24" s="50">
        <v>0.67530624497527514</v>
      </c>
      <c r="Q24" s="50">
        <v>0.78574359235219438</v>
      </c>
      <c r="R24" s="50">
        <v>0.79812639283390874</v>
      </c>
      <c r="S24" s="50">
        <v>0.86714874274928966</v>
      </c>
      <c r="T24" s="50">
        <v>0.97239542044091054</v>
      </c>
      <c r="U24" s="50">
        <v>1.1175395972941682</v>
      </c>
      <c r="V24" s="31">
        <v>1.1024689834887038</v>
      </c>
      <c r="W24" s="31">
        <v>1.0582114104863474</v>
      </c>
      <c r="X24" s="31">
        <v>1.1375672310239988</v>
      </c>
      <c r="Y24" s="31">
        <v>1.065802672417975</v>
      </c>
      <c r="Z24" s="31">
        <v>1.1197387206042917</v>
      </c>
    </row>
    <row r="25" spans="2:27" x14ac:dyDescent="0.3">
      <c r="B25" t="s">
        <v>78</v>
      </c>
      <c r="C25">
        <v>1.05</v>
      </c>
      <c r="D25">
        <v>1.05</v>
      </c>
      <c r="E25">
        <v>1.05</v>
      </c>
      <c r="F25">
        <v>1.05</v>
      </c>
      <c r="G25">
        <v>1.05</v>
      </c>
      <c r="H25">
        <v>1.05</v>
      </c>
      <c r="I25">
        <v>1.05</v>
      </c>
      <c r="J25">
        <v>1.05</v>
      </c>
      <c r="K25">
        <v>1.05</v>
      </c>
      <c r="L25">
        <v>1.05</v>
      </c>
      <c r="M25">
        <v>1.05</v>
      </c>
      <c r="N25">
        <v>1.05</v>
      </c>
      <c r="O25">
        <v>1.05</v>
      </c>
      <c r="P25">
        <v>1.05</v>
      </c>
      <c r="Q25">
        <v>1.05</v>
      </c>
      <c r="R25">
        <v>1.05</v>
      </c>
      <c r="S25">
        <v>1.05</v>
      </c>
      <c r="T25">
        <v>1.05</v>
      </c>
      <c r="U25">
        <v>1.05</v>
      </c>
      <c r="V25">
        <v>1.05</v>
      </c>
      <c r="W25">
        <v>1.05</v>
      </c>
      <c r="X25">
        <v>1.05</v>
      </c>
      <c r="Y25">
        <v>1.05</v>
      </c>
      <c r="Z25">
        <v>1.05</v>
      </c>
    </row>
    <row r="26" spans="2:27" x14ac:dyDescent="0.3">
      <c r="B26" t="s">
        <v>65</v>
      </c>
      <c r="C26">
        <f>'Re Padi'!D30</f>
        <v>15</v>
      </c>
      <c r="D26">
        <f>'Re Padi'!E30</f>
        <v>15</v>
      </c>
      <c r="E26">
        <f>'Re Padi'!F30</f>
        <v>14</v>
      </c>
      <c r="F26">
        <f>'Re Padi'!G30</f>
        <v>14</v>
      </c>
      <c r="G26">
        <f>'Re Padi'!H30</f>
        <v>15</v>
      </c>
      <c r="H26">
        <f>'Re Padi'!I30</f>
        <v>16</v>
      </c>
      <c r="I26">
        <f>'Re Padi'!J30</f>
        <v>15</v>
      </c>
      <c r="J26">
        <f>'Re Padi'!K30</f>
        <v>15</v>
      </c>
      <c r="K26">
        <f>'Re Padi'!L30</f>
        <v>15</v>
      </c>
      <c r="L26">
        <f>'Re Padi'!M30</f>
        <v>16</v>
      </c>
      <c r="M26">
        <f>'Re Padi'!N30</f>
        <v>15</v>
      </c>
      <c r="N26">
        <f>'Re Padi'!O30</f>
        <v>15</v>
      </c>
      <c r="O26">
        <f>'Re Padi'!P30</f>
        <v>15</v>
      </c>
      <c r="P26">
        <f>'Re Padi'!Q30</f>
        <v>16</v>
      </c>
      <c r="Q26">
        <f>'Re Padi'!R30</f>
        <v>15</v>
      </c>
      <c r="R26">
        <f>'Re Padi'!S30</f>
        <v>16</v>
      </c>
      <c r="S26">
        <f>'Re Padi'!T30</f>
        <v>15</v>
      </c>
      <c r="T26">
        <f>'Re Padi'!U30</f>
        <v>15</v>
      </c>
      <c r="U26">
        <f>'Re Padi'!V30</f>
        <v>15</v>
      </c>
      <c r="V26">
        <f>'Re Padi'!W30</f>
        <v>16</v>
      </c>
      <c r="W26">
        <f>'Re Padi'!X30</f>
        <v>15</v>
      </c>
      <c r="X26">
        <f>'Re Padi'!Y30</f>
        <v>15</v>
      </c>
      <c r="Y26">
        <f>'Re Padi'!Z30</f>
        <v>15</v>
      </c>
      <c r="Z26">
        <f>'Re Padi'!AA30</f>
        <v>16</v>
      </c>
      <c r="AA26" s="32"/>
    </row>
    <row r="27" spans="2:27" x14ac:dyDescent="0.3">
      <c r="B27" t="s">
        <v>115</v>
      </c>
      <c r="C27" s="52">
        <f>C24*C25*C26</f>
        <v>15.542508208148988</v>
      </c>
      <c r="D27" s="33">
        <f t="shared" ref="D27:Z27" si="0">D24*D25*D26</f>
        <v>15.948995038236109</v>
      </c>
      <c r="E27" s="33">
        <f t="shared" si="0"/>
        <v>15.618272378113742</v>
      </c>
      <c r="F27" s="33">
        <f t="shared" si="0"/>
        <v>15.556007798172706</v>
      </c>
      <c r="G27" s="33">
        <f t="shared" si="0"/>
        <v>14.536412020635847</v>
      </c>
      <c r="H27" s="33">
        <f t="shared" si="0"/>
        <v>15.925472399852554</v>
      </c>
      <c r="I27" s="33">
        <f t="shared" si="0"/>
        <v>13.51606643184817</v>
      </c>
      <c r="J27" s="33">
        <f t="shared" si="0"/>
        <v>13.822291432130353</v>
      </c>
      <c r="K27" s="33">
        <f t="shared" si="0"/>
        <v>12.189171763358672</v>
      </c>
      <c r="L27" s="33">
        <f t="shared" si="0"/>
        <v>12.772433535699479</v>
      </c>
      <c r="M27" s="33">
        <f t="shared" si="0"/>
        <v>10.856951649191648</v>
      </c>
      <c r="N27" s="33">
        <f t="shared" si="0"/>
        <v>10.600060821757461</v>
      </c>
      <c r="O27" s="33">
        <f t="shared" si="0"/>
        <v>10.846134678828324</v>
      </c>
      <c r="P27" s="33">
        <f t="shared" si="0"/>
        <v>11.345144915584623</v>
      </c>
      <c r="Q27" s="33">
        <f t="shared" si="0"/>
        <v>12.375461579547062</v>
      </c>
      <c r="R27" s="33">
        <f t="shared" si="0"/>
        <v>13.408523399609667</v>
      </c>
      <c r="S27" s="33">
        <f t="shared" si="0"/>
        <v>13.657592698301313</v>
      </c>
      <c r="T27" s="33">
        <f t="shared" si="0"/>
        <v>15.315227871944343</v>
      </c>
      <c r="U27" s="33">
        <f t="shared" si="0"/>
        <v>17.601248657383152</v>
      </c>
      <c r="V27" s="33">
        <f t="shared" si="0"/>
        <v>18.521478922610225</v>
      </c>
      <c r="W27" s="33">
        <f t="shared" si="0"/>
        <v>16.66682971515997</v>
      </c>
      <c r="X27" s="33">
        <f t="shared" si="0"/>
        <v>17.916683888627983</v>
      </c>
      <c r="Y27" s="33">
        <f t="shared" si="0"/>
        <v>16.786392090583107</v>
      </c>
      <c r="Z27" s="33">
        <f t="shared" si="0"/>
        <v>18.8116105061521</v>
      </c>
    </row>
    <row r="28" spans="2:27" x14ac:dyDescent="0.3">
      <c r="B28" t="s">
        <v>79</v>
      </c>
      <c r="C28">
        <f>E7</f>
        <v>16</v>
      </c>
      <c r="D28">
        <f t="shared" ref="D28" si="1">F7</f>
        <v>24</v>
      </c>
    </row>
    <row r="29" spans="2:27" x14ac:dyDescent="0.3">
      <c r="B29" t="s">
        <v>75</v>
      </c>
      <c r="C29">
        <f>L19</f>
        <v>1.07</v>
      </c>
      <c r="D29">
        <f t="shared" ref="D29" si="2">M19</f>
        <v>1.08</v>
      </c>
    </row>
    <row r="30" spans="2:27" x14ac:dyDescent="0.3">
      <c r="B30" t="s">
        <v>80</v>
      </c>
      <c r="C30">
        <f>C28*C29</f>
        <v>17.12</v>
      </c>
      <c r="D30">
        <f t="shared" ref="D30" si="3">D28*D29</f>
        <v>25.92</v>
      </c>
    </row>
    <row r="31" spans="2:27" x14ac:dyDescent="0.3">
      <c r="B31" t="s">
        <v>81</v>
      </c>
      <c r="C31" s="38">
        <f>C30/C26</f>
        <v>1.1413333333333333</v>
      </c>
      <c r="D31" s="38">
        <f t="shared" ref="D31" si="4">D30/D26</f>
        <v>1.7280000000000002</v>
      </c>
      <c r="E31" s="31">
        <v>2.3053333333333321</v>
      </c>
      <c r="F31" s="31">
        <v>2.0299999999999989</v>
      </c>
      <c r="G31" s="31">
        <v>1.1699999999999988</v>
      </c>
      <c r="H31" s="31">
        <v>2.8653333333333322</v>
      </c>
      <c r="I31" s="31">
        <v>2.4324999999999988</v>
      </c>
      <c r="J31" s="31">
        <v>2.6879999999999997</v>
      </c>
      <c r="K31" s="31">
        <v>4.0693333333333337</v>
      </c>
      <c r="L31" s="31">
        <v>2.6039999999999992</v>
      </c>
      <c r="M31" s="31">
        <v>2.6424999999999987</v>
      </c>
      <c r="N31" s="31">
        <v>1.9506666666666659</v>
      </c>
      <c r="O31" s="31">
        <v>1.2319999999999989</v>
      </c>
      <c r="P31" s="31">
        <v>2.2586666666666657</v>
      </c>
      <c r="Q31" s="31">
        <v>0.94499999999999906</v>
      </c>
      <c r="R31" s="31">
        <v>1.1293333333333326</v>
      </c>
      <c r="S31" s="31">
        <v>0.49874999999999992</v>
      </c>
      <c r="T31" s="31">
        <v>1.4653333333333336</v>
      </c>
      <c r="U31" s="31">
        <v>0.98</v>
      </c>
      <c r="V31" s="31">
        <v>0.98</v>
      </c>
      <c r="W31" s="31">
        <v>1.1637499999999996</v>
      </c>
      <c r="X31" s="31">
        <v>2.1279999999999983</v>
      </c>
      <c r="Y31" s="31">
        <v>3.1453333333333329</v>
      </c>
      <c r="Z31" s="31">
        <v>1.801333333333333</v>
      </c>
    </row>
    <row r="35" spans="3:26" x14ac:dyDescent="0.3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3:26" x14ac:dyDescent="0.3"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9F9B-63FF-4314-8266-A0708DDF187A}">
  <dimension ref="B2:BS16"/>
  <sheetViews>
    <sheetView zoomScale="70" zoomScaleNormal="70" workbookViewId="0">
      <selection activeCell="D11" sqref="D11:AA11"/>
    </sheetView>
  </sheetViews>
  <sheetFormatPr defaultRowHeight="14.4" x14ac:dyDescent="0.3"/>
  <cols>
    <col min="2" max="3" width="17.5546875" customWidth="1"/>
  </cols>
  <sheetData>
    <row r="2" spans="2:71" x14ac:dyDescent="0.3">
      <c r="B2" s="27" t="s">
        <v>116</v>
      </c>
    </row>
    <row r="4" spans="2:71" x14ac:dyDescent="0.3">
      <c r="B4" s="54" t="s">
        <v>119</v>
      </c>
      <c r="C4" s="54" t="s">
        <v>118</v>
      </c>
      <c r="D4" s="29" t="s">
        <v>37</v>
      </c>
      <c r="E4" s="29" t="s">
        <v>38</v>
      </c>
      <c r="F4" s="29" t="s">
        <v>39</v>
      </c>
      <c r="G4" s="29" t="s">
        <v>40</v>
      </c>
      <c r="H4" s="29" t="s">
        <v>41</v>
      </c>
      <c r="I4" s="29" t="s">
        <v>42</v>
      </c>
      <c r="J4" s="29" t="s">
        <v>43</v>
      </c>
      <c r="K4" s="29" t="s">
        <v>44</v>
      </c>
      <c r="L4" s="29" t="s">
        <v>45</v>
      </c>
      <c r="M4" s="29" t="s">
        <v>46</v>
      </c>
      <c r="N4" s="29" t="s">
        <v>47</v>
      </c>
      <c r="O4" s="29" t="s">
        <v>48</v>
      </c>
      <c r="P4" s="29" t="s">
        <v>49</v>
      </c>
      <c r="Q4" s="29" t="s">
        <v>50</v>
      </c>
      <c r="R4" s="29" t="s">
        <v>51</v>
      </c>
      <c r="S4" s="29" t="s">
        <v>52</v>
      </c>
      <c r="T4" s="29" t="s">
        <v>53</v>
      </c>
      <c r="U4" s="29" t="s">
        <v>54</v>
      </c>
      <c r="V4" s="29" t="s">
        <v>55</v>
      </c>
      <c r="W4" s="29" t="s">
        <v>56</v>
      </c>
      <c r="X4" s="29" t="s">
        <v>57</v>
      </c>
      <c r="Y4" s="29" t="s">
        <v>58</v>
      </c>
      <c r="Z4" s="29" t="s">
        <v>59</v>
      </c>
      <c r="AA4" s="29" t="s">
        <v>60</v>
      </c>
    </row>
    <row r="5" spans="2:71" x14ac:dyDescent="0.3">
      <c r="B5" s="34" t="s">
        <v>82</v>
      </c>
      <c r="C5" s="34"/>
      <c r="D5" s="59">
        <f>'Re Palawija'!C24</f>
        <v>0.98682591797771335</v>
      </c>
      <c r="E5" s="59">
        <f>'Re Palawija'!D24</f>
        <v>1.0126346056022926</v>
      </c>
      <c r="F5" s="59">
        <f>'Re Palawija'!E24</f>
        <v>1.0624675087152204</v>
      </c>
      <c r="G5" s="59">
        <f>'Re Palawija'!F24</f>
        <v>1.0582318230049459</v>
      </c>
      <c r="H5" s="59">
        <f>'Re Palawija'!G24</f>
        <v>0.92294679496100618</v>
      </c>
      <c r="I5" s="59">
        <f>'Re Palawija'!H24</f>
        <v>0.94794478570550911</v>
      </c>
      <c r="J5" s="59">
        <f>'Re Palawija'!I24</f>
        <v>0.85816294805385196</v>
      </c>
      <c r="K5" s="59">
        <f>'Re Palawija'!J24</f>
        <v>0.8776058052146255</v>
      </c>
      <c r="L5" s="59">
        <f>'Re Palawija'!K24</f>
        <v>0.77391566751483631</v>
      </c>
      <c r="M5" s="59">
        <f>'Re Palawija'!L24</f>
        <v>0.76026390093449281</v>
      </c>
      <c r="N5" s="59">
        <f>'Re Palawija'!M24</f>
        <v>0.68933026344073955</v>
      </c>
      <c r="O5" s="59">
        <f>'Re Palawija'!N24</f>
        <v>0.6730197347147594</v>
      </c>
      <c r="P5" s="59">
        <f>'Re Palawija'!O24</f>
        <v>0.68864347167163964</v>
      </c>
      <c r="Q5" s="59">
        <f>'Re Palawija'!P24</f>
        <v>0.67530624497527514</v>
      </c>
      <c r="R5" s="59">
        <f>'Re Palawija'!Q24</f>
        <v>0.78574359235219438</v>
      </c>
      <c r="S5" s="59">
        <f>'Re Palawija'!R24</f>
        <v>0.79812639283390874</v>
      </c>
      <c r="T5" s="59">
        <f>'Re Palawija'!S24</f>
        <v>0.86714874274928966</v>
      </c>
      <c r="U5" s="59">
        <f>'Re Palawija'!T24</f>
        <v>0.97239542044091054</v>
      </c>
      <c r="V5" s="59">
        <f>'Re Palawija'!U24</f>
        <v>1.1175395972941682</v>
      </c>
      <c r="W5" s="59">
        <f>'Re Palawija'!V24</f>
        <v>1.1024689834887038</v>
      </c>
      <c r="X5" s="59">
        <f>'Re Palawija'!W24</f>
        <v>1.0582114104863474</v>
      </c>
      <c r="Y5" s="59">
        <f>'Re Palawija'!X24</f>
        <v>1.1375672310239988</v>
      </c>
      <c r="Z5" s="59">
        <f>'Re Palawija'!Y24</f>
        <v>1.065802672417975</v>
      </c>
      <c r="AA5" s="59">
        <f>'Re Palawija'!Z24</f>
        <v>1.1197387206042917</v>
      </c>
    </row>
    <row r="6" spans="2:71" x14ac:dyDescent="0.3">
      <c r="B6" s="34" t="s">
        <v>87</v>
      </c>
      <c r="C6" s="34"/>
      <c r="D6" s="59">
        <f>1.1*D5</f>
        <v>1.0855085097754849</v>
      </c>
      <c r="E6" s="59">
        <f t="shared" ref="E6:AA6" si="0">1.1*E5</f>
        <v>1.113898066162522</v>
      </c>
      <c r="F6" s="59">
        <f t="shared" si="0"/>
        <v>1.1687142595867426</v>
      </c>
      <c r="G6" s="59">
        <f t="shared" si="0"/>
        <v>1.1640550053054406</v>
      </c>
      <c r="H6" s="59">
        <f t="shared" si="0"/>
        <v>1.0152414744571068</v>
      </c>
      <c r="I6" s="59">
        <f t="shared" si="0"/>
        <v>1.04273926427606</v>
      </c>
      <c r="J6" s="59">
        <f t="shared" si="0"/>
        <v>0.94397924285923718</v>
      </c>
      <c r="K6" s="59">
        <f t="shared" si="0"/>
        <v>0.96536638573608813</v>
      </c>
      <c r="L6" s="59">
        <f t="shared" si="0"/>
        <v>0.85130723426632005</v>
      </c>
      <c r="M6" s="59">
        <f t="shared" si="0"/>
        <v>0.83629029102794217</v>
      </c>
      <c r="N6" s="59">
        <f t="shared" si="0"/>
        <v>0.75826328978481361</v>
      </c>
      <c r="O6" s="59">
        <f t="shared" si="0"/>
        <v>0.74032170818623544</v>
      </c>
      <c r="P6" s="59">
        <f t="shared" si="0"/>
        <v>0.75750781883880369</v>
      </c>
      <c r="Q6" s="59">
        <f t="shared" si="0"/>
        <v>0.7428368694728027</v>
      </c>
      <c r="R6" s="59">
        <f t="shared" si="0"/>
        <v>0.86431795158741387</v>
      </c>
      <c r="S6" s="59">
        <f t="shared" si="0"/>
        <v>0.87793903211729973</v>
      </c>
      <c r="T6" s="59">
        <f t="shared" si="0"/>
        <v>0.95386361702421874</v>
      </c>
      <c r="U6" s="59">
        <f t="shared" si="0"/>
        <v>1.0696349624850017</v>
      </c>
      <c r="V6" s="59">
        <f t="shared" si="0"/>
        <v>1.229293557023585</v>
      </c>
      <c r="W6" s="59">
        <f t="shared" si="0"/>
        <v>1.2127158818375743</v>
      </c>
      <c r="X6" s="59">
        <f t="shared" si="0"/>
        <v>1.1640325515349823</v>
      </c>
      <c r="Y6" s="59">
        <f t="shared" si="0"/>
        <v>1.2513239541263987</v>
      </c>
      <c r="Z6" s="59">
        <f t="shared" si="0"/>
        <v>1.1723829396597727</v>
      </c>
      <c r="AA6" s="59">
        <f t="shared" si="0"/>
        <v>1.231712592664721</v>
      </c>
    </row>
    <row r="7" spans="2:71" x14ac:dyDescent="0.3">
      <c r="B7" s="34" t="s">
        <v>117</v>
      </c>
      <c r="C7" s="34"/>
      <c r="D7" s="59">
        <v>3</v>
      </c>
      <c r="E7" s="59">
        <v>3</v>
      </c>
      <c r="F7" s="59">
        <v>3</v>
      </c>
      <c r="G7" s="59">
        <v>3</v>
      </c>
      <c r="H7" s="59">
        <v>3</v>
      </c>
      <c r="I7" s="59">
        <v>3</v>
      </c>
      <c r="J7" s="59">
        <v>3</v>
      </c>
      <c r="K7" s="59">
        <v>3</v>
      </c>
      <c r="L7" s="59">
        <v>3</v>
      </c>
      <c r="M7" s="59">
        <v>3</v>
      </c>
      <c r="N7" s="59">
        <v>3</v>
      </c>
      <c r="O7" s="59">
        <v>3</v>
      </c>
      <c r="P7" s="59">
        <v>3</v>
      </c>
      <c r="Q7" s="59">
        <v>3</v>
      </c>
      <c r="R7" s="59">
        <v>3</v>
      </c>
      <c r="S7" s="59">
        <v>3</v>
      </c>
      <c r="T7" s="59">
        <v>3</v>
      </c>
      <c r="U7" s="59">
        <v>3</v>
      </c>
      <c r="V7" s="59">
        <v>3</v>
      </c>
      <c r="W7" s="59">
        <v>3</v>
      </c>
      <c r="X7" s="59">
        <v>3</v>
      </c>
      <c r="Y7" s="59">
        <v>3</v>
      </c>
      <c r="Z7" s="59">
        <v>3</v>
      </c>
      <c r="AA7" s="59">
        <v>3</v>
      </c>
    </row>
    <row r="8" spans="2:71" x14ac:dyDescent="0.3">
      <c r="B8" s="34" t="s">
        <v>83</v>
      </c>
      <c r="C8" s="34"/>
      <c r="D8" s="59">
        <f>D6+D7</f>
        <v>4.0855085097754849</v>
      </c>
      <c r="E8" s="59">
        <f t="shared" ref="E8:AA8" si="1">E6+E7</f>
        <v>4.1138980661625215</v>
      </c>
      <c r="F8" s="59">
        <f t="shared" si="1"/>
        <v>4.1687142595867428</v>
      </c>
      <c r="G8" s="59">
        <f t="shared" si="1"/>
        <v>4.1640550053054408</v>
      </c>
      <c r="H8" s="59">
        <f t="shared" si="1"/>
        <v>4.015241474457107</v>
      </c>
      <c r="I8" s="59">
        <f t="shared" si="1"/>
        <v>4.0427392642760598</v>
      </c>
      <c r="J8" s="59">
        <f t="shared" si="1"/>
        <v>3.9439792428592373</v>
      </c>
      <c r="K8" s="59">
        <f t="shared" si="1"/>
        <v>3.9653663857360879</v>
      </c>
      <c r="L8" s="59">
        <f t="shared" si="1"/>
        <v>3.8513072342663199</v>
      </c>
      <c r="M8" s="59">
        <f t="shared" si="1"/>
        <v>3.8362902910279422</v>
      </c>
      <c r="N8" s="59">
        <f t="shared" si="1"/>
        <v>3.7582632897848134</v>
      </c>
      <c r="O8" s="59">
        <f t="shared" si="1"/>
        <v>3.7403217081862357</v>
      </c>
      <c r="P8" s="59">
        <f t="shared" si="1"/>
        <v>3.7575078188388038</v>
      </c>
      <c r="Q8" s="59">
        <f t="shared" si="1"/>
        <v>3.7428368694728027</v>
      </c>
      <c r="R8" s="59">
        <f t="shared" si="1"/>
        <v>3.864317951587414</v>
      </c>
      <c r="S8" s="59">
        <f t="shared" si="1"/>
        <v>3.8779390321172995</v>
      </c>
      <c r="T8" s="59">
        <f t="shared" si="1"/>
        <v>3.9538636170242185</v>
      </c>
      <c r="U8" s="59">
        <f t="shared" si="1"/>
        <v>4.0696349624850017</v>
      </c>
      <c r="V8" s="59">
        <f t="shared" si="1"/>
        <v>4.2292935570235848</v>
      </c>
      <c r="W8" s="59">
        <f t="shared" si="1"/>
        <v>4.2127158818375747</v>
      </c>
      <c r="X8" s="59">
        <f t="shared" si="1"/>
        <v>4.1640325515349819</v>
      </c>
      <c r="Y8" s="59">
        <f t="shared" si="1"/>
        <v>4.2513239541263985</v>
      </c>
      <c r="Z8" s="59">
        <f t="shared" si="1"/>
        <v>4.1723829396597729</v>
      </c>
      <c r="AA8" s="59">
        <f t="shared" si="1"/>
        <v>4.2317125926647208</v>
      </c>
    </row>
    <row r="9" spans="2:71" x14ac:dyDescent="0.3">
      <c r="B9" s="34" t="s">
        <v>84</v>
      </c>
      <c r="C9" s="34"/>
      <c r="D9" s="42">
        <f>(D8*$C$15)/$C$16</f>
        <v>0.49026102117305814</v>
      </c>
      <c r="E9" s="42">
        <f t="shared" ref="E9:AA9" si="2">(E8*$C$15)/$C$16</f>
        <v>0.49366776793950262</v>
      </c>
      <c r="F9" s="42">
        <f t="shared" si="2"/>
        <v>0.50024571115040917</v>
      </c>
      <c r="G9" s="42">
        <f t="shared" si="2"/>
        <v>0.49968660063665288</v>
      </c>
      <c r="H9" s="42">
        <f t="shared" si="2"/>
        <v>0.48182897693485283</v>
      </c>
      <c r="I9" s="42">
        <f t="shared" si="2"/>
        <v>0.48512871171312721</v>
      </c>
      <c r="J9" s="42">
        <f t="shared" si="2"/>
        <v>0.47327750914310851</v>
      </c>
      <c r="K9" s="42">
        <f t="shared" si="2"/>
        <v>0.47584396628833053</v>
      </c>
      <c r="L9" s="42">
        <f t="shared" si="2"/>
        <v>0.46215686811195839</v>
      </c>
      <c r="M9" s="42">
        <f t="shared" si="2"/>
        <v>0.46035483492335305</v>
      </c>
      <c r="N9" s="42">
        <f t="shared" si="2"/>
        <v>0.45099159477417761</v>
      </c>
      <c r="O9" s="42">
        <f t="shared" si="2"/>
        <v>0.44883860498234829</v>
      </c>
      <c r="P9" s="42">
        <f t="shared" si="2"/>
        <v>0.45090093826065647</v>
      </c>
      <c r="Q9" s="42">
        <f t="shared" si="2"/>
        <v>0.44914042433673634</v>
      </c>
      <c r="R9" s="42">
        <f t="shared" si="2"/>
        <v>0.46371815419048967</v>
      </c>
      <c r="S9" s="42">
        <f t="shared" si="2"/>
        <v>0.46535268385407597</v>
      </c>
      <c r="T9" s="42">
        <f t="shared" si="2"/>
        <v>0.4744636340429062</v>
      </c>
      <c r="U9" s="42">
        <f t="shared" si="2"/>
        <v>0.4883561954982002</v>
      </c>
      <c r="V9" s="42">
        <f t="shared" si="2"/>
        <v>0.50751522684283024</v>
      </c>
      <c r="W9" s="42">
        <f t="shared" si="2"/>
        <v>0.50552590582050894</v>
      </c>
      <c r="X9" s="42">
        <f t="shared" si="2"/>
        <v>0.49968390618419783</v>
      </c>
      <c r="Y9" s="42">
        <f t="shared" si="2"/>
        <v>0.51015887449516784</v>
      </c>
      <c r="Z9" s="42">
        <f t="shared" si="2"/>
        <v>0.50068595275917283</v>
      </c>
      <c r="AA9" s="42">
        <f t="shared" si="2"/>
        <v>0.50780551111976646</v>
      </c>
      <c r="AF9">
        <f t="shared" ref="AF9:BP9" si="3">(AF8*$C$15)/$C$16</f>
        <v>0</v>
      </c>
      <c r="AG9">
        <f t="shared" si="3"/>
        <v>0</v>
      </c>
      <c r="AH9">
        <f t="shared" si="3"/>
        <v>0</v>
      </c>
      <c r="AI9">
        <f t="shared" si="3"/>
        <v>0</v>
      </c>
      <c r="AJ9">
        <f t="shared" si="3"/>
        <v>0</v>
      </c>
      <c r="AK9">
        <f t="shared" si="3"/>
        <v>0</v>
      </c>
      <c r="AL9">
        <f t="shared" si="3"/>
        <v>0</v>
      </c>
      <c r="AM9">
        <f t="shared" si="3"/>
        <v>0</v>
      </c>
      <c r="AN9">
        <f t="shared" si="3"/>
        <v>0</v>
      </c>
      <c r="AO9">
        <f t="shared" si="3"/>
        <v>0</v>
      </c>
      <c r="AP9">
        <f t="shared" si="3"/>
        <v>0</v>
      </c>
      <c r="AQ9">
        <f t="shared" si="3"/>
        <v>0</v>
      </c>
      <c r="AR9">
        <f t="shared" si="3"/>
        <v>0</v>
      </c>
      <c r="AS9">
        <f t="shared" si="3"/>
        <v>0</v>
      </c>
      <c r="AT9">
        <f t="shared" si="3"/>
        <v>0</v>
      </c>
      <c r="AU9">
        <f t="shared" si="3"/>
        <v>0</v>
      </c>
      <c r="AV9">
        <f t="shared" si="3"/>
        <v>0</v>
      </c>
      <c r="AW9">
        <f t="shared" si="3"/>
        <v>0</v>
      </c>
      <c r="AX9">
        <f t="shared" si="3"/>
        <v>0</v>
      </c>
      <c r="AY9">
        <f t="shared" si="3"/>
        <v>0</v>
      </c>
      <c r="AZ9">
        <f t="shared" si="3"/>
        <v>0</v>
      </c>
      <c r="BA9">
        <f t="shared" si="3"/>
        <v>0</v>
      </c>
      <c r="BB9">
        <f t="shared" si="3"/>
        <v>0</v>
      </c>
      <c r="BC9">
        <f t="shared" si="3"/>
        <v>0</v>
      </c>
      <c r="BD9">
        <f t="shared" si="3"/>
        <v>0</v>
      </c>
      <c r="BE9">
        <f t="shared" si="3"/>
        <v>0</v>
      </c>
      <c r="BF9">
        <f t="shared" si="3"/>
        <v>0</v>
      </c>
      <c r="BG9">
        <f t="shared" si="3"/>
        <v>0</v>
      </c>
      <c r="BH9">
        <f t="shared" si="3"/>
        <v>0</v>
      </c>
      <c r="BI9">
        <f t="shared" si="3"/>
        <v>0</v>
      </c>
      <c r="BJ9">
        <f t="shared" si="3"/>
        <v>0</v>
      </c>
      <c r="BK9">
        <f t="shared" si="3"/>
        <v>0</v>
      </c>
      <c r="BL9">
        <f t="shared" si="3"/>
        <v>0</v>
      </c>
      <c r="BM9">
        <f t="shared" si="3"/>
        <v>0</v>
      </c>
      <c r="BN9">
        <f t="shared" si="3"/>
        <v>0</v>
      </c>
      <c r="BO9">
        <f t="shared" si="3"/>
        <v>0</v>
      </c>
      <c r="BP9">
        <f t="shared" si="3"/>
        <v>0</v>
      </c>
      <c r="BQ9">
        <f t="shared" ref="BQ9:BS9" si="4">(BQ8*$C$15)/$C$16</f>
        <v>0</v>
      </c>
      <c r="BR9">
        <f t="shared" si="4"/>
        <v>0</v>
      </c>
      <c r="BS9">
        <f t="shared" si="4"/>
        <v>0</v>
      </c>
    </row>
    <row r="10" spans="2:71" ht="16.2" x14ac:dyDescent="0.3">
      <c r="B10" s="34" t="s">
        <v>85</v>
      </c>
      <c r="C10" s="34"/>
      <c r="D10" s="42">
        <f>EXP(D9)</f>
        <v>1.6327423446612794</v>
      </c>
      <c r="E10" s="42">
        <f t="shared" ref="E10:AA10" si="5">EXP(E9)</f>
        <v>1.638314169874308</v>
      </c>
      <c r="F10" s="42">
        <f t="shared" si="5"/>
        <v>1.6491264296742563</v>
      </c>
      <c r="G10" s="42">
        <f t="shared" si="5"/>
        <v>1.6482046434631059</v>
      </c>
      <c r="H10" s="42">
        <f t="shared" si="5"/>
        <v>1.619032869659178</v>
      </c>
      <c r="I10" s="42">
        <f t="shared" si="5"/>
        <v>1.6243840726462275</v>
      </c>
      <c r="J10" s="42">
        <f t="shared" si="5"/>
        <v>1.6052467918325646</v>
      </c>
      <c r="K10" s="42">
        <f t="shared" si="5"/>
        <v>1.609371880098208</v>
      </c>
      <c r="L10" s="42">
        <f t="shared" si="5"/>
        <v>1.5874943109297013</v>
      </c>
      <c r="M10" s="42">
        <f t="shared" si="5"/>
        <v>1.5846361695009823</v>
      </c>
      <c r="N10" s="42">
        <f t="shared" si="5"/>
        <v>1.5698680869419663</v>
      </c>
      <c r="O10" s="42">
        <f t="shared" si="5"/>
        <v>1.5664918128223071</v>
      </c>
      <c r="P10" s="42">
        <f t="shared" si="5"/>
        <v>1.5697257746253828</v>
      </c>
      <c r="Q10" s="42">
        <f t="shared" si="5"/>
        <v>1.5669646817268115</v>
      </c>
      <c r="R10" s="42">
        <f t="shared" si="5"/>
        <v>1.5899747795538002</v>
      </c>
      <c r="S10" s="42">
        <f t="shared" si="5"/>
        <v>1.592575765610682</v>
      </c>
      <c r="T10" s="42">
        <f t="shared" si="5"/>
        <v>1.6071519446739271</v>
      </c>
      <c r="U10" s="42">
        <f t="shared" si="5"/>
        <v>1.6296352153320837</v>
      </c>
      <c r="V10" s="42">
        <f t="shared" si="5"/>
        <v>1.6611584606657412</v>
      </c>
      <c r="W10" s="42">
        <f t="shared" si="5"/>
        <v>1.6578571679727203</v>
      </c>
      <c r="X10" s="42">
        <f t="shared" si="5"/>
        <v>1.6482002024600411</v>
      </c>
      <c r="Y10" s="42">
        <f t="shared" si="5"/>
        <v>1.6655557882617991</v>
      </c>
      <c r="Z10" s="42">
        <f t="shared" si="5"/>
        <v>1.6498526035809669</v>
      </c>
      <c r="AA10" s="42">
        <f t="shared" si="5"/>
        <v>1.6616407388438716</v>
      </c>
    </row>
    <row r="11" spans="2:71" ht="16.2" x14ac:dyDescent="0.3">
      <c r="B11" s="34" t="s">
        <v>86</v>
      </c>
      <c r="C11" s="34" t="s">
        <v>88</v>
      </c>
      <c r="D11" s="55">
        <f>(D8*D10)/(D10-1)</f>
        <v>10.542336544514562</v>
      </c>
      <c r="E11" s="55">
        <f t="shared" ref="E11:AA11" si="6">(E8*E10)/(E10-1)</f>
        <v>10.558840479038299</v>
      </c>
      <c r="F11" s="55">
        <f t="shared" si="6"/>
        <v>10.590751737984721</v>
      </c>
      <c r="G11" s="55">
        <f t="shared" si="6"/>
        <v>10.588037072231884</v>
      </c>
      <c r="H11" s="55">
        <f t="shared" si="6"/>
        <v>10.501555321842602</v>
      </c>
      <c r="I11" s="55">
        <f t="shared" si="6"/>
        <v>10.517502861531772</v>
      </c>
      <c r="J11" s="55">
        <f t="shared" si="6"/>
        <v>10.460295059945468</v>
      </c>
      <c r="K11" s="55">
        <f t="shared" si="6"/>
        <v>10.472667617123758</v>
      </c>
      <c r="L11" s="55">
        <f t="shared" si="6"/>
        <v>10.406787283378083</v>
      </c>
      <c r="M11" s="55">
        <f t="shared" si="6"/>
        <v>10.39813249504761</v>
      </c>
      <c r="N11" s="55">
        <f t="shared" si="6"/>
        <v>10.353233908252774</v>
      </c>
      <c r="O11" s="55">
        <f t="shared" si="6"/>
        <v>10.342926765356712</v>
      </c>
      <c r="P11" s="55">
        <f t="shared" si="6"/>
        <v>10.352799775411269</v>
      </c>
      <c r="Q11" s="55">
        <f t="shared" si="6"/>
        <v>10.3443713038104</v>
      </c>
      <c r="R11" s="55">
        <f t="shared" si="6"/>
        <v>10.414289383434062</v>
      </c>
      <c r="S11" s="55">
        <f t="shared" si="6"/>
        <v>10.422146975081132</v>
      </c>
      <c r="T11" s="55">
        <f t="shared" si="6"/>
        <v>10.466012102602493</v>
      </c>
      <c r="U11" s="55">
        <f t="shared" si="6"/>
        <v>10.53311550389434</v>
      </c>
      <c r="V11" s="55">
        <f t="shared" si="6"/>
        <v>10.626086169743047</v>
      </c>
      <c r="W11" s="55">
        <f t="shared" si="6"/>
        <v>10.616409703126553</v>
      </c>
      <c r="X11" s="55">
        <f t="shared" si="6"/>
        <v>10.588023990802817</v>
      </c>
      <c r="Y11" s="55">
        <f t="shared" si="6"/>
        <v>10.638953705239198</v>
      </c>
      <c r="Z11" s="55">
        <f t="shared" si="6"/>
        <v>10.592889554033789</v>
      </c>
      <c r="AA11" s="55">
        <f t="shared" si="6"/>
        <v>10.627498620077528</v>
      </c>
    </row>
    <row r="12" spans="2:71" x14ac:dyDescent="0.3">
      <c r="B12" s="34"/>
      <c r="C12" s="3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2:71" x14ac:dyDescent="0.3">
      <c r="B13" s="34"/>
      <c r="C13" s="34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5" spans="2:71" x14ac:dyDescent="0.3">
      <c r="B15" t="s">
        <v>120</v>
      </c>
      <c r="C15">
        <v>30</v>
      </c>
      <c r="D15" t="s">
        <v>121</v>
      </c>
    </row>
    <row r="16" spans="2:71" x14ac:dyDescent="0.3">
      <c r="B16" t="s">
        <v>122</v>
      </c>
      <c r="C16">
        <v>250</v>
      </c>
      <c r="D16" t="s">
        <v>123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B833-2863-471C-93FB-9AA590551129}">
  <dimension ref="B2:BS16"/>
  <sheetViews>
    <sheetView zoomScale="70" zoomScaleNormal="70" workbookViewId="0">
      <selection activeCell="I29" sqref="I29"/>
    </sheetView>
  </sheetViews>
  <sheetFormatPr defaultRowHeight="14.4" x14ac:dyDescent="0.3"/>
  <cols>
    <col min="2" max="3" width="17.5546875" customWidth="1"/>
  </cols>
  <sheetData>
    <row r="2" spans="2:71" x14ac:dyDescent="0.3">
      <c r="B2" s="27" t="s">
        <v>124</v>
      </c>
    </row>
    <row r="4" spans="2:71" x14ac:dyDescent="0.3">
      <c r="B4" s="54" t="s">
        <v>119</v>
      </c>
      <c r="C4" s="54" t="s">
        <v>118</v>
      </c>
      <c r="D4" s="29" t="s">
        <v>37</v>
      </c>
      <c r="E4" s="29" t="s">
        <v>38</v>
      </c>
      <c r="F4" s="29" t="s">
        <v>39</v>
      </c>
      <c r="G4" s="29" t="s">
        <v>40</v>
      </c>
      <c r="H4" s="29" t="s">
        <v>41</v>
      </c>
      <c r="I4" s="29" t="s">
        <v>42</v>
      </c>
      <c r="J4" s="29" t="s">
        <v>43</v>
      </c>
      <c r="K4" s="29" t="s">
        <v>44</v>
      </c>
      <c r="L4" s="29" t="s">
        <v>45</v>
      </c>
      <c r="M4" s="29" t="s">
        <v>46</v>
      </c>
      <c r="N4" s="29" t="s">
        <v>47</v>
      </c>
      <c r="O4" s="29" t="s">
        <v>48</v>
      </c>
      <c r="P4" s="29" t="s">
        <v>49</v>
      </c>
      <c r="Q4" s="29" t="s">
        <v>50</v>
      </c>
      <c r="R4" s="29" t="s">
        <v>51</v>
      </c>
      <c r="S4" s="29" t="s">
        <v>52</v>
      </c>
      <c r="T4" s="29" t="s">
        <v>53</v>
      </c>
      <c r="U4" s="29" t="s">
        <v>54</v>
      </c>
      <c r="V4" s="29" t="s">
        <v>55</v>
      </c>
      <c r="W4" s="29" t="s">
        <v>56</v>
      </c>
      <c r="X4" s="29" t="s">
        <v>57</v>
      </c>
      <c r="Y4" s="29" t="s">
        <v>58</v>
      </c>
      <c r="Z4" s="29" t="s">
        <v>59</v>
      </c>
      <c r="AA4" s="29" t="s">
        <v>60</v>
      </c>
    </row>
    <row r="5" spans="2:71" x14ac:dyDescent="0.3">
      <c r="B5" s="34" t="s">
        <v>82</v>
      </c>
      <c r="C5" s="34"/>
      <c r="D5" s="59">
        <f>'Re Palawija'!C24</f>
        <v>0.98682591797771335</v>
      </c>
      <c r="E5" s="59">
        <f>'Re Palawija'!D24</f>
        <v>1.0126346056022926</v>
      </c>
      <c r="F5" s="59">
        <f>'Re Palawija'!E24</f>
        <v>1.0624675087152204</v>
      </c>
      <c r="G5" s="59">
        <f>'Re Palawija'!F24</f>
        <v>1.0582318230049459</v>
      </c>
      <c r="H5" s="59">
        <f>'Re Palawija'!G24</f>
        <v>0.92294679496100618</v>
      </c>
      <c r="I5" s="59">
        <f>'Re Palawija'!H24</f>
        <v>0.94794478570550911</v>
      </c>
      <c r="J5" s="59">
        <f>'Re Palawija'!I24</f>
        <v>0.85816294805385196</v>
      </c>
      <c r="K5" s="59">
        <f>'Re Palawija'!J24</f>
        <v>0.8776058052146255</v>
      </c>
      <c r="L5" s="59">
        <f>'Re Palawija'!K24</f>
        <v>0.77391566751483631</v>
      </c>
      <c r="M5" s="59">
        <f>'Re Palawija'!L24</f>
        <v>0.76026390093449281</v>
      </c>
      <c r="N5" s="59">
        <f>'Re Palawija'!M24</f>
        <v>0.68933026344073955</v>
      </c>
      <c r="O5" s="59">
        <f>'Re Palawija'!N24</f>
        <v>0.6730197347147594</v>
      </c>
      <c r="P5" s="59">
        <f>'Re Palawija'!O24</f>
        <v>0.68864347167163964</v>
      </c>
      <c r="Q5" s="59">
        <f>'Re Palawija'!P24</f>
        <v>0.67530624497527514</v>
      </c>
      <c r="R5" s="59">
        <f>'Re Palawija'!Q24</f>
        <v>0.78574359235219438</v>
      </c>
      <c r="S5" s="59">
        <f>'Re Palawija'!R24</f>
        <v>0.79812639283390874</v>
      </c>
      <c r="T5" s="59">
        <f>'Re Palawija'!S24</f>
        <v>0.86714874274928966</v>
      </c>
      <c r="U5" s="59">
        <f>'Re Palawija'!T24</f>
        <v>0.97239542044091054</v>
      </c>
      <c r="V5" s="59">
        <f>'Re Palawija'!U24</f>
        <v>1.1175395972941682</v>
      </c>
      <c r="W5" s="59">
        <f>'Re Palawija'!V24</f>
        <v>1.1024689834887038</v>
      </c>
      <c r="X5" s="59">
        <f>'Re Palawija'!W24</f>
        <v>1.0582114104863474</v>
      </c>
      <c r="Y5" s="59">
        <f>'Re Palawija'!X24</f>
        <v>1.1375672310239988</v>
      </c>
      <c r="Z5" s="59">
        <f>'Re Palawija'!Y24</f>
        <v>1.065802672417975</v>
      </c>
      <c r="AA5" s="59">
        <f>'Re Palawija'!Z24</f>
        <v>1.1197387206042917</v>
      </c>
    </row>
    <row r="6" spans="2:71" x14ac:dyDescent="0.3">
      <c r="B6" s="34" t="s">
        <v>87</v>
      </c>
      <c r="C6" s="34"/>
      <c r="D6" s="59">
        <f>1.1*D5</f>
        <v>1.0855085097754849</v>
      </c>
      <c r="E6" s="59">
        <f t="shared" ref="E6:AA6" si="0">1.1*E5</f>
        <v>1.113898066162522</v>
      </c>
      <c r="F6" s="59">
        <f t="shared" si="0"/>
        <v>1.1687142595867426</v>
      </c>
      <c r="G6" s="59">
        <f t="shared" si="0"/>
        <v>1.1640550053054406</v>
      </c>
      <c r="H6" s="59">
        <f t="shared" si="0"/>
        <v>1.0152414744571068</v>
      </c>
      <c r="I6" s="59">
        <f t="shared" si="0"/>
        <v>1.04273926427606</v>
      </c>
      <c r="J6" s="59">
        <f t="shared" si="0"/>
        <v>0.94397924285923718</v>
      </c>
      <c r="K6" s="59">
        <f t="shared" si="0"/>
        <v>0.96536638573608813</v>
      </c>
      <c r="L6" s="59">
        <f t="shared" si="0"/>
        <v>0.85130723426632005</v>
      </c>
      <c r="M6" s="59">
        <f t="shared" si="0"/>
        <v>0.83629029102794217</v>
      </c>
      <c r="N6" s="59">
        <f t="shared" si="0"/>
        <v>0.75826328978481361</v>
      </c>
      <c r="O6" s="59">
        <f t="shared" si="0"/>
        <v>0.74032170818623544</v>
      </c>
      <c r="P6" s="59">
        <f t="shared" si="0"/>
        <v>0.75750781883880369</v>
      </c>
      <c r="Q6" s="59">
        <f t="shared" si="0"/>
        <v>0.7428368694728027</v>
      </c>
      <c r="R6" s="59">
        <f t="shared" si="0"/>
        <v>0.86431795158741387</v>
      </c>
      <c r="S6" s="59">
        <f t="shared" si="0"/>
        <v>0.87793903211729973</v>
      </c>
      <c r="T6" s="59">
        <f t="shared" si="0"/>
        <v>0.95386361702421874</v>
      </c>
      <c r="U6" s="59">
        <f t="shared" si="0"/>
        <v>1.0696349624850017</v>
      </c>
      <c r="V6" s="59">
        <f t="shared" si="0"/>
        <v>1.229293557023585</v>
      </c>
      <c r="W6" s="59">
        <f t="shared" si="0"/>
        <v>1.2127158818375743</v>
      </c>
      <c r="X6" s="59">
        <f t="shared" si="0"/>
        <v>1.1640325515349823</v>
      </c>
      <c r="Y6" s="59">
        <f t="shared" si="0"/>
        <v>1.2513239541263987</v>
      </c>
      <c r="Z6" s="59">
        <f t="shared" si="0"/>
        <v>1.1723829396597727</v>
      </c>
      <c r="AA6" s="59">
        <f t="shared" si="0"/>
        <v>1.231712592664721</v>
      </c>
    </row>
    <row r="7" spans="2:71" x14ac:dyDescent="0.3">
      <c r="B7" s="34" t="s">
        <v>117</v>
      </c>
      <c r="C7" s="34"/>
      <c r="D7" s="59">
        <v>3</v>
      </c>
      <c r="E7" s="59">
        <v>3</v>
      </c>
      <c r="F7" s="59">
        <v>3</v>
      </c>
      <c r="G7" s="59">
        <v>3</v>
      </c>
      <c r="H7" s="59">
        <v>3</v>
      </c>
      <c r="I7" s="59">
        <v>3</v>
      </c>
      <c r="J7" s="59">
        <v>3</v>
      </c>
      <c r="K7" s="59">
        <v>3</v>
      </c>
      <c r="L7" s="59">
        <v>3</v>
      </c>
      <c r="M7" s="59">
        <v>3</v>
      </c>
      <c r="N7" s="59">
        <v>3</v>
      </c>
      <c r="O7" s="59">
        <v>3</v>
      </c>
      <c r="P7" s="59">
        <v>3</v>
      </c>
      <c r="Q7" s="59">
        <v>3</v>
      </c>
      <c r="R7" s="59">
        <v>3</v>
      </c>
      <c r="S7" s="59">
        <v>3</v>
      </c>
      <c r="T7" s="59">
        <v>3</v>
      </c>
      <c r="U7" s="59">
        <v>3</v>
      </c>
      <c r="V7" s="59">
        <v>3</v>
      </c>
      <c r="W7" s="59">
        <v>3</v>
      </c>
      <c r="X7" s="59">
        <v>3</v>
      </c>
      <c r="Y7" s="59">
        <v>3</v>
      </c>
      <c r="Z7" s="59">
        <v>3</v>
      </c>
      <c r="AA7" s="59">
        <v>3</v>
      </c>
    </row>
    <row r="8" spans="2:71" x14ac:dyDescent="0.3">
      <c r="B8" s="34" t="s">
        <v>83</v>
      </c>
      <c r="C8" s="34"/>
      <c r="D8" s="59">
        <f>D6+D7</f>
        <v>4.0855085097754849</v>
      </c>
      <c r="E8" s="59">
        <f t="shared" ref="E8:AA8" si="1">E6+E7</f>
        <v>4.1138980661625215</v>
      </c>
      <c r="F8" s="59">
        <f t="shared" si="1"/>
        <v>4.1687142595867428</v>
      </c>
      <c r="G8" s="59">
        <f t="shared" si="1"/>
        <v>4.1640550053054408</v>
      </c>
      <c r="H8" s="59">
        <f t="shared" si="1"/>
        <v>4.015241474457107</v>
      </c>
      <c r="I8" s="59">
        <f t="shared" si="1"/>
        <v>4.0427392642760598</v>
      </c>
      <c r="J8" s="59">
        <f t="shared" si="1"/>
        <v>3.9439792428592373</v>
      </c>
      <c r="K8" s="59">
        <f t="shared" si="1"/>
        <v>3.9653663857360879</v>
      </c>
      <c r="L8" s="59">
        <f t="shared" si="1"/>
        <v>3.8513072342663199</v>
      </c>
      <c r="M8" s="59">
        <f t="shared" si="1"/>
        <v>3.8362902910279422</v>
      </c>
      <c r="N8" s="59">
        <f t="shared" si="1"/>
        <v>3.7582632897848134</v>
      </c>
      <c r="O8" s="59">
        <f t="shared" si="1"/>
        <v>3.7403217081862357</v>
      </c>
      <c r="P8" s="59">
        <f t="shared" si="1"/>
        <v>3.7575078188388038</v>
      </c>
      <c r="Q8" s="59">
        <f t="shared" si="1"/>
        <v>3.7428368694728027</v>
      </c>
      <c r="R8" s="59">
        <f t="shared" si="1"/>
        <v>3.864317951587414</v>
      </c>
      <c r="S8" s="59">
        <f t="shared" si="1"/>
        <v>3.8779390321172995</v>
      </c>
      <c r="T8" s="59">
        <f t="shared" si="1"/>
        <v>3.9538636170242185</v>
      </c>
      <c r="U8" s="59">
        <f t="shared" si="1"/>
        <v>4.0696349624850017</v>
      </c>
      <c r="V8" s="59">
        <f t="shared" si="1"/>
        <v>4.2292935570235848</v>
      </c>
      <c r="W8" s="59">
        <f t="shared" si="1"/>
        <v>4.2127158818375747</v>
      </c>
      <c r="X8" s="59">
        <f t="shared" si="1"/>
        <v>4.1640325515349819</v>
      </c>
      <c r="Y8" s="59">
        <f t="shared" si="1"/>
        <v>4.2513239541263985</v>
      </c>
      <c r="Z8" s="59">
        <f t="shared" si="1"/>
        <v>4.1723829396597729</v>
      </c>
      <c r="AA8" s="59">
        <f t="shared" si="1"/>
        <v>4.2317125926647208</v>
      </c>
    </row>
    <row r="9" spans="2:71" x14ac:dyDescent="0.3">
      <c r="B9" s="34" t="s">
        <v>84</v>
      </c>
      <c r="C9" s="34"/>
      <c r="D9" s="42">
        <f>(D8*$C$15)/$C$16</f>
        <v>1.2256525529326454</v>
      </c>
      <c r="E9" s="42">
        <f t="shared" ref="E9:AA9" si="2">(E8*$C$15)/$C$16</f>
        <v>1.2341694198487565</v>
      </c>
      <c r="F9" s="42">
        <f t="shared" si="2"/>
        <v>1.2506142778760228</v>
      </c>
      <c r="G9" s="42">
        <f t="shared" si="2"/>
        <v>1.2492165015916321</v>
      </c>
      <c r="H9" s="42">
        <f t="shared" si="2"/>
        <v>1.204572442337132</v>
      </c>
      <c r="I9" s="42">
        <f t="shared" si="2"/>
        <v>1.212821779282818</v>
      </c>
      <c r="J9" s="42">
        <f t="shared" si="2"/>
        <v>1.1831937728577713</v>
      </c>
      <c r="K9" s="42">
        <f t="shared" si="2"/>
        <v>1.1896099157208264</v>
      </c>
      <c r="L9" s="42">
        <f t="shared" si="2"/>
        <v>1.1553921702798959</v>
      </c>
      <c r="M9" s="42">
        <f t="shared" si="2"/>
        <v>1.1508870873083827</v>
      </c>
      <c r="N9" s="42">
        <f t="shared" si="2"/>
        <v>1.127478986935444</v>
      </c>
      <c r="O9" s="42">
        <f t="shared" si="2"/>
        <v>1.1220965124558706</v>
      </c>
      <c r="P9" s="42">
        <f t="shared" si="2"/>
        <v>1.1272523456516412</v>
      </c>
      <c r="Q9" s="42">
        <f t="shared" si="2"/>
        <v>1.1228510608418407</v>
      </c>
      <c r="R9" s="42">
        <f t="shared" si="2"/>
        <v>1.1592953854762242</v>
      </c>
      <c r="S9" s="42">
        <f t="shared" si="2"/>
        <v>1.1633817096351899</v>
      </c>
      <c r="T9" s="42">
        <f t="shared" si="2"/>
        <v>1.1861590851072656</v>
      </c>
      <c r="U9" s="42">
        <f t="shared" si="2"/>
        <v>1.2208904887455005</v>
      </c>
      <c r="V9" s="42">
        <f t="shared" si="2"/>
        <v>1.2687880671070755</v>
      </c>
      <c r="W9" s="42">
        <f t="shared" si="2"/>
        <v>1.2638147645512725</v>
      </c>
      <c r="X9" s="42">
        <f t="shared" si="2"/>
        <v>1.2492097654604946</v>
      </c>
      <c r="Y9" s="42">
        <f t="shared" si="2"/>
        <v>1.2753971862379196</v>
      </c>
      <c r="Z9" s="42">
        <f t="shared" si="2"/>
        <v>1.251714881897932</v>
      </c>
      <c r="AA9" s="42">
        <f t="shared" si="2"/>
        <v>1.2695137777994163</v>
      </c>
      <c r="AF9">
        <f t="shared" ref="AF9:BS9" si="3">(AF8*$C$15)/$C$16</f>
        <v>0</v>
      </c>
      <c r="AG9">
        <f t="shared" si="3"/>
        <v>0</v>
      </c>
      <c r="AH9">
        <f t="shared" si="3"/>
        <v>0</v>
      </c>
      <c r="AI9">
        <f t="shared" si="3"/>
        <v>0</v>
      </c>
      <c r="AJ9">
        <f t="shared" si="3"/>
        <v>0</v>
      </c>
      <c r="AK9">
        <f t="shared" si="3"/>
        <v>0</v>
      </c>
      <c r="AL9">
        <f t="shared" si="3"/>
        <v>0</v>
      </c>
      <c r="AM9">
        <f t="shared" si="3"/>
        <v>0</v>
      </c>
      <c r="AN9">
        <f t="shared" si="3"/>
        <v>0</v>
      </c>
      <c r="AO9">
        <f t="shared" si="3"/>
        <v>0</v>
      </c>
      <c r="AP9">
        <f t="shared" si="3"/>
        <v>0</v>
      </c>
      <c r="AQ9">
        <f t="shared" si="3"/>
        <v>0</v>
      </c>
      <c r="AR9">
        <f t="shared" si="3"/>
        <v>0</v>
      </c>
      <c r="AS9">
        <f t="shared" si="3"/>
        <v>0</v>
      </c>
      <c r="AT9">
        <f t="shared" si="3"/>
        <v>0</v>
      </c>
      <c r="AU9">
        <f t="shared" si="3"/>
        <v>0</v>
      </c>
      <c r="AV9">
        <f t="shared" si="3"/>
        <v>0</v>
      </c>
      <c r="AW9">
        <f t="shared" si="3"/>
        <v>0</v>
      </c>
      <c r="AX9">
        <f t="shared" si="3"/>
        <v>0</v>
      </c>
      <c r="AY9">
        <f t="shared" si="3"/>
        <v>0</v>
      </c>
      <c r="AZ9">
        <f t="shared" si="3"/>
        <v>0</v>
      </c>
      <c r="BA9">
        <f t="shared" si="3"/>
        <v>0</v>
      </c>
      <c r="BB9">
        <f t="shared" si="3"/>
        <v>0</v>
      </c>
      <c r="BC9">
        <f t="shared" si="3"/>
        <v>0</v>
      </c>
      <c r="BD9">
        <f t="shared" si="3"/>
        <v>0</v>
      </c>
      <c r="BE9">
        <f t="shared" si="3"/>
        <v>0</v>
      </c>
      <c r="BF9">
        <f t="shared" si="3"/>
        <v>0</v>
      </c>
      <c r="BG9">
        <f t="shared" si="3"/>
        <v>0</v>
      </c>
      <c r="BH9">
        <f t="shared" si="3"/>
        <v>0</v>
      </c>
      <c r="BI9">
        <f t="shared" si="3"/>
        <v>0</v>
      </c>
      <c r="BJ9">
        <f t="shared" si="3"/>
        <v>0</v>
      </c>
      <c r="BK9">
        <f t="shared" si="3"/>
        <v>0</v>
      </c>
      <c r="BL9">
        <f t="shared" si="3"/>
        <v>0</v>
      </c>
      <c r="BM9">
        <f t="shared" si="3"/>
        <v>0</v>
      </c>
      <c r="BN9">
        <f t="shared" si="3"/>
        <v>0</v>
      </c>
      <c r="BO9">
        <f t="shared" si="3"/>
        <v>0</v>
      </c>
      <c r="BP9">
        <f t="shared" si="3"/>
        <v>0</v>
      </c>
      <c r="BQ9">
        <f t="shared" si="3"/>
        <v>0</v>
      </c>
      <c r="BR9">
        <f t="shared" si="3"/>
        <v>0</v>
      </c>
      <c r="BS9">
        <f t="shared" si="3"/>
        <v>0</v>
      </c>
    </row>
    <row r="10" spans="2:71" ht="16.2" x14ac:dyDescent="0.3">
      <c r="B10" s="34" t="s">
        <v>85</v>
      </c>
      <c r="C10" s="34"/>
      <c r="D10" s="42">
        <f>EXP(D9)</f>
        <v>3.4063882062991091</v>
      </c>
      <c r="E10" s="42">
        <f t="shared" ref="E10:AA10" si="4">EXP(E9)</f>
        <v>3.4355238574308027</v>
      </c>
      <c r="F10" s="42">
        <f t="shared" si="4"/>
        <v>3.4924876565735099</v>
      </c>
      <c r="G10" s="42">
        <f t="shared" si="4"/>
        <v>3.4876093503382672</v>
      </c>
      <c r="H10" s="42">
        <f t="shared" si="4"/>
        <v>3.3353327261000283</v>
      </c>
      <c r="I10" s="42">
        <f t="shared" si="4"/>
        <v>3.3629608095908696</v>
      </c>
      <c r="J10" s="42">
        <f t="shared" si="4"/>
        <v>3.2647845501812465</v>
      </c>
      <c r="K10" s="42">
        <f t="shared" si="4"/>
        <v>3.2857992187378158</v>
      </c>
      <c r="L10" s="42">
        <f t="shared" si="4"/>
        <v>3.1752684192900364</v>
      </c>
      <c r="M10" s="42">
        <f t="shared" si="4"/>
        <v>3.1609957455336284</v>
      </c>
      <c r="N10" s="42">
        <f t="shared" si="4"/>
        <v>3.0878621386162086</v>
      </c>
      <c r="O10" s="42">
        <f t="shared" si="4"/>
        <v>3.0712864485908211</v>
      </c>
      <c r="P10" s="42">
        <f t="shared" si="4"/>
        <v>3.0871623808768982</v>
      </c>
      <c r="Q10" s="42">
        <f t="shared" si="4"/>
        <v>3.0736047573515313</v>
      </c>
      <c r="R10" s="42">
        <f t="shared" si="4"/>
        <v>3.1876863944856337</v>
      </c>
      <c r="S10" s="42">
        <f t="shared" si="4"/>
        <v>3.200738964764565</v>
      </c>
      <c r="T10" s="42">
        <f t="shared" si="4"/>
        <v>3.2744800237487071</v>
      </c>
      <c r="U10" s="42">
        <f t="shared" si="4"/>
        <v>3.3902053295452208</v>
      </c>
      <c r="V10" s="42">
        <f t="shared" si="4"/>
        <v>3.5565396620091363</v>
      </c>
      <c r="W10" s="42">
        <f t="shared" si="4"/>
        <v>3.5388958246554441</v>
      </c>
      <c r="X10" s="42">
        <f t="shared" si="4"/>
        <v>3.4875858574234524</v>
      </c>
      <c r="Y10" s="42">
        <f t="shared" si="4"/>
        <v>3.5801231033711058</v>
      </c>
      <c r="Z10" s="42">
        <f t="shared" si="4"/>
        <v>3.4963336185872063</v>
      </c>
      <c r="AA10" s="42">
        <f t="shared" si="4"/>
        <v>3.5591216176326754</v>
      </c>
    </row>
    <row r="11" spans="2:71" ht="16.2" x14ac:dyDescent="0.3">
      <c r="B11" s="34" t="s">
        <v>86</v>
      </c>
      <c r="C11" s="34" t="s">
        <v>88</v>
      </c>
      <c r="D11" s="55">
        <f>(D8*D10)/(D10-1)</f>
        <v>5.7832846620525808</v>
      </c>
      <c r="E11" s="55">
        <f t="shared" ref="E11:AA11" si="5">(E8*E10)/(E10-1)</f>
        <v>5.8030205330235978</v>
      </c>
      <c r="F11" s="55">
        <f t="shared" si="5"/>
        <v>5.8412257557189191</v>
      </c>
      <c r="G11" s="55">
        <f t="shared" si="5"/>
        <v>5.8379733818942769</v>
      </c>
      <c r="H11" s="55">
        <f t="shared" si="5"/>
        <v>5.7345859728158066</v>
      </c>
      <c r="I11" s="55">
        <f t="shared" si="5"/>
        <v>5.7536179415132125</v>
      </c>
      <c r="J11" s="55">
        <f t="shared" si="5"/>
        <v>5.685416079552426</v>
      </c>
      <c r="K11" s="55">
        <f t="shared" si="5"/>
        <v>5.7001497180734333</v>
      </c>
      <c r="L11" s="55">
        <f t="shared" si="5"/>
        <v>5.6218047048834441</v>
      </c>
      <c r="M11" s="55">
        <f t="shared" si="5"/>
        <v>5.6115322363010103</v>
      </c>
      <c r="N11" s="55">
        <f t="shared" si="5"/>
        <v>5.5583166650884674</v>
      </c>
      <c r="O11" s="55">
        <f t="shared" si="5"/>
        <v>5.5461181545111398</v>
      </c>
      <c r="P11" s="55">
        <f t="shared" si="5"/>
        <v>5.5578027327688488</v>
      </c>
      <c r="Q11" s="55">
        <f t="shared" si="5"/>
        <v>5.5478273606468598</v>
      </c>
      <c r="R11" s="55">
        <f t="shared" si="5"/>
        <v>5.6307127883098813</v>
      </c>
      <c r="S11" s="55">
        <f t="shared" si="5"/>
        <v>5.6400467124037528</v>
      </c>
      <c r="T11" s="55">
        <f t="shared" si="5"/>
        <v>5.6922229676188296</v>
      </c>
      <c r="U11" s="55">
        <f t="shared" si="5"/>
        <v>5.7722648211755612</v>
      </c>
      <c r="V11" s="55">
        <f t="shared" si="5"/>
        <v>5.8835974662771822</v>
      </c>
      <c r="W11" s="55">
        <f t="shared" si="5"/>
        <v>5.8719867510585617</v>
      </c>
      <c r="X11" s="55">
        <f t="shared" si="5"/>
        <v>5.8379577103827369</v>
      </c>
      <c r="Y11" s="55">
        <f t="shared" si="5"/>
        <v>5.8990453161698433</v>
      </c>
      <c r="Z11" s="55">
        <f t="shared" si="5"/>
        <v>5.8437873179019419</v>
      </c>
      <c r="AA11" s="55">
        <f t="shared" si="5"/>
        <v>5.8852926974583655</v>
      </c>
    </row>
    <row r="12" spans="2:71" x14ac:dyDescent="0.3">
      <c r="B12" s="34"/>
      <c r="C12" s="3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2:71" x14ac:dyDescent="0.3">
      <c r="B13" s="34"/>
      <c r="C13" s="34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5" spans="2:71" x14ac:dyDescent="0.3">
      <c r="B15" t="s">
        <v>120</v>
      </c>
      <c r="C15">
        <v>30</v>
      </c>
      <c r="D15" t="s">
        <v>121</v>
      </c>
    </row>
    <row r="16" spans="2:71" x14ac:dyDescent="0.3">
      <c r="B16" t="s">
        <v>122</v>
      </c>
      <c r="C16">
        <v>100</v>
      </c>
      <c r="D16" t="s">
        <v>123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0E3F-0B20-4A48-8EE2-94D453BE1DB3}">
  <dimension ref="B2:AN31"/>
  <sheetViews>
    <sheetView topLeftCell="B1" zoomScale="70" zoomScaleNormal="70" workbookViewId="0">
      <selection activeCell="G36" sqref="G36"/>
    </sheetView>
  </sheetViews>
  <sheetFormatPr defaultRowHeight="14.4" x14ac:dyDescent="0.3"/>
  <cols>
    <col min="2" max="2" width="32.77734375" customWidth="1"/>
    <col min="3" max="3" width="19.5546875" customWidth="1"/>
    <col min="4" max="4" width="10.6640625" customWidth="1"/>
    <col min="5" max="5" width="17.5546875" customWidth="1"/>
  </cols>
  <sheetData>
    <row r="2" spans="2:40" x14ac:dyDescent="0.3">
      <c r="B2" t="s">
        <v>125</v>
      </c>
    </row>
    <row r="4" spans="2:40" x14ac:dyDescent="0.3">
      <c r="B4" s="67" t="s">
        <v>89</v>
      </c>
      <c r="C4" s="67"/>
      <c r="D4" s="67"/>
      <c r="E4" s="67"/>
      <c r="F4" s="29" t="s">
        <v>37</v>
      </c>
      <c r="G4" s="29" t="s">
        <v>38</v>
      </c>
      <c r="H4" s="29" t="s">
        <v>39</v>
      </c>
      <c r="I4" s="29" t="s">
        <v>40</v>
      </c>
      <c r="J4" s="29" t="s">
        <v>41</v>
      </c>
      <c r="K4" s="29" t="s">
        <v>42</v>
      </c>
      <c r="L4" s="29" t="s">
        <v>43</v>
      </c>
      <c r="M4" s="29" t="s">
        <v>44</v>
      </c>
      <c r="N4" s="29" t="s">
        <v>45</v>
      </c>
      <c r="O4" s="29" t="s">
        <v>46</v>
      </c>
      <c r="P4" s="29" t="s">
        <v>47</v>
      </c>
      <c r="Q4" s="29" t="s">
        <v>48</v>
      </c>
      <c r="R4" s="29" t="s">
        <v>49</v>
      </c>
      <c r="S4" s="29" t="s">
        <v>50</v>
      </c>
      <c r="T4" s="29" t="s">
        <v>51</v>
      </c>
      <c r="U4" s="29" t="s">
        <v>52</v>
      </c>
      <c r="V4" s="29" t="s">
        <v>53</v>
      </c>
      <c r="W4" s="29" t="s">
        <v>54</v>
      </c>
      <c r="X4" s="29" t="s">
        <v>55</v>
      </c>
      <c r="Y4" s="29" t="s">
        <v>56</v>
      </c>
      <c r="Z4" s="29" t="s">
        <v>57</v>
      </c>
      <c r="AA4" s="29" t="s">
        <v>58</v>
      </c>
      <c r="AB4" s="29" t="s">
        <v>59</v>
      </c>
      <c r="AC4" s="29" t="s">
        <v>60</v>
      </c>
    </row>
    <row r="5" spans="2:40" x14ac:dyDescent="0.3">
      <c r="B5" s="35" t="s">
        <v>82</v>
      </c>
      <c r="C5" s="39"/>
      <c r="D5" s="36"/>
      <c r="E5" s="34" t="s">
        <v>88</v>
      </c>
      <c r="F5" s="42">
        <f>'Penyiapan Lahan PALAWIJA'!D5</f>
        <v>0.98682591797771335</v>
      </c>
      <c r="G5" s="42">
        <f>'Penyiapan Lahan PALAWIJA'!E5</f>
        <v>1.0126346056022926</v>
      </c>
      <c r="H5" s="42">
        <f>'Penyiapan Lahan PALAWIJA'!F5</f>
        <v>1.0624675087152204</v>
      </c>
      <c r="I5" s="42">
        <f>'Penyiapan Lahan PALAWIJA'!G5</f>
        <v>1.0582318230049459</v>
      </c>
      <c r="J5" s="42">
        <f>'Penyiapan Lahan PALAWIJA'!H5</f>
        <v>0.92294679496100618</v>
      </c>
      <c r="K5" s="42">
        <f>'Penyiapan Lahan PALAWIJA'!I5</f>
        <v>0.94794478570550911</v>
      </c>
      <c r="L5" s="42">
        <f>'Penyiapan Lahan PALAWIJA'!J5</f>
        <v>0.85816294805385196</v>
      </c>
      <c r="M5" s="42">
        <f>'Penyiapan Lahan PALAWIJA'!K5</f>
        <v>0.8776058052146255</v>
      </c>
      <c r="N5" s="42">
        <f>'Penyiapan Lahan PALAWIJA'!L5</f>
        <v>0.77391566751483631</v>
      </c>
      <c r="O5" s="42">
        <f>'Penyiapan Lahan PALAWIJA'!M5</f>
        <v>0.76026390093449281</v>
      </c>
      <c r="P5" s="42">
        <f>'Penyiapan Lahan PALAWIJA'!N5</f>
        <v>0.68933026344073955</v>
      </c>
      <c r="Q5" s="42">
        <f>'Penyiapan Lahan PALAWIJA'!O5</f>
        <v>0.6730197347147594</v>
      </c>
      <c r="R5" s="42">
        <f>'Penyiapan Lahan PALAWIJA'!P5</f>
        <v>0.68864347167163964</v>
      </c>
      <c r="S5" s="42">
        <f>'Penyiapan Lahan PALAWIJA'!Q5</f>
        <v>0.67530624497527514</v>
      </c>
      <c r="T5" s="42">
        <f>'Penyiapan Lahan PALAWIJA'!R5</f>
        <v>0.78574359235219438</v>
      </c>
      <c r="U5" s="42">
        <f>'Penyiapan Lahan PALAWIJA'!S5</f>
        <v>0.79812639283390874</v>
      </c>
      <c r="V5" s="42">
        <f>'Penyiapan Lahan PALAWIJA'!T5</f>
        <v>0.86714874274928966</v>
      </c>
      <c r="W5" s="42">
        <f>'Penyiapan Lahan PALAWIJA'!U5</f>
        <v>0.97239542044091054</v>
      </c>
      <c r="X5" s="42">
        <f>'Penyiapan Lahan PALAWIJA'!V5</f>
        <v>1.1175395972941682</v>
      </c>
      <c r="Y5" s="42">
        <f>'Penyiapan Lahan PALAWIJA'!W5</f>
        <v>1.1024689834887038</v>
      </c>
      <c r="Z5" s="42">
        <f>'Penyiapan Lahan PALAWIJA'!X5</f>
        <v>1.0582114104863474</v>
      </c>
      <c r="AA5" s="42">
        <f>'Penyiapan Lahan PALAWIJA'!Y5</f>
        <v>1.1375672310239988</v>
      </c>
      <c r="AB5" s="42">
        <f>'Penyiapan Lahan PALAWIJA'!Z5</f>
        <v>1.065802672417975</v>
      </c>
      <c r="AC5" s="42">
        <f>'Penyiapan Lahan PALAWIJA'!AA5</f>
        <v>1.1197387206042917</v>
      </c>
    </row>
    <row r="6" spans="2:40" x14ac:dyDescent="0.3">
      <c r="B6" s="35" t="s">
        <v>87</v>
      </c>
      <c r="C6" s="39"/>
      <c r="D6" s="36"/>
      <c r="E6" s="34" t="s">
        <v>88</v>
      </c>
      <c r="F6" s="42">
        <f>1.1*F5</f>
        <v>1.0855085097754849</v>
      </c>
      <c r="G6" s="42">
        <f t="shared" ref="G6:AC6" si="0">1.1*G5</f>
        <v>1.113898066162522</v>
      </c>
      <c r="H6" s="42">
        <f t="shared" si="0"/>
        <v>1.1687142595867426</v>
      </c>
      <c r="I6" s="42">
        <f t="shared" si="0"/>
        <v>1.1640550053054406</v>
      </c>
      <c r="J6" s="42">
        <f t="shared" si="0"/>
        <v>1.0152414744571068</v>
      </c>
      <c r="K6" s="42">
        <f t="shared" si="0"/>
        <v>1.04273926427606</v>
      </c>
      <c r="L6" s="42">
        <f t="shared" si="0"/>
        <v>0.94397924285923718</v>
      </c>
      <c r="M6" s="42">
        <f t="shared" si="0"/>
        <v>0.96536638573608813</v>
      </c>
      <c r="N6" s="42">
        <f t="shared" si="0"/>
        <v>0.85130723426632005</v>
      </c>
      <c r="O6" s="42">
        <f t="shared" si="0"/>
        <v>0.83629029102794217</v>
      </c>
      <c r="P6" s="42">
        <f t="shared" si="0"/>
        <v>0.75826328978481361</v>
      </c>
      <c r="Q6" s="42">
        <f t="shared" si="0"/>
        <v>0.74032170818623544</v>
      </c>
      <c r="R6" s="42">
        <f t="shared" si="0"/>
        <v>0.75750781883880369</v>
      </c>
      <c r="S6" s="42">
        <f t="shared" si="0"/>
        <v>0.7428368694728027</v>
      </c>
      <c r="T6" s="42">
        <f t="shared" si="0"/>
        <v>0.86431795158741387</v>
      </c>
      <c r="U6" s="42">
        <f t="shared" si="0"/>
        <v>0.87793903211729973</v>
      </c>
      <c r="V6" s="42">
        <f t="shared" si="0"/>
        <v>0.95386361702421874</v>
      </c>
      <c r="W6" s="42">
        <f t="shared" si="0"/>
        <v>1.0696349624850017</v>
      </c>
      <c r="X6" s="42">
        <f t="shared" si="0"/>
        <v>1.229293557023585</v>
      </c>
      <c r="Y6" s="42">
        <f t="shared" si="0"/>
        <v>1.2127158818375743</v>
      </c>
      <c r="Z6" s="42">
        <f t="shared" si="0"/>
        <v>1.1640325515349823</v>
      </c>
      <c r="AA6" s="42">
        <f t="shared" si="0"/>
        <v>1.2513239541263987</v>
      </c>
      <c r="AB6" s="42">
        <f t="shared" si="0"/>
        <v>1.1723829396597727</v>
      </c>
      <c r="AC6" s="42">
        <f t="shared" si="0"/>
        <v>1.231712592664721</v>
      </c>
    </row>
    <row r="7" spans="2:40" x14ac:dyDescent="0.3">
      <c r="B7" s="35" t="s">
        <v>91</v>
      </c>
      <c r="C7" s="39"/>
      <c r="D7" s="36"/>
      <c r="E7" s="34" t="s">
        <v>88</v>
      </c>
      <c r="F7" s="42">
        <v>3</v>
      </c>
      <c r="G7" s="42">
        <v>3</v>
      </c>
      <c r="H7" s="42">
        <v>3</v>
      </c>
      <c r="I7" s="42">
        <v>3</v>
      </c>
      <c r="J7" s="42">
        <v>3</v>
      </c>
      <c r="K7" s="42">
        <v>3</v>
      </c>
      <c r="L7" s="42">
        <v>3</v>
      </c>
      <c r="M7" s="42">
        <v>3</v>
      </c>
      <c r="N7" s="42">
        <v>3</v>
      </c>
      <c r="O7" s="42">
        <v>3</v>
      </c>
      <c r="P7" s="42">
        <v>3</v>
      </c>
      <c r="Q7" s="42">
        <v>3</v>
      </c>
      <c r="R7" s="42">
        <v>3</v>
      </c>
      <c r="S7" s="42">
        <v>3</v>
      </c>
      <c r="T7" s="42">
        <v>3</v>
      </c>
      <c r="U7" s="42">
        <v>3</v>
      </c>
      <c r="V7" s="42">
        <v>3</v>
      </c>
      <c r="W7" s="42">
        <v>3</v>
      </c>
      <c r="X7" s="42">
        <v>3</v>
      </c>
      <c r="Y7" s="42">
        <v>3</v>
      </c>
      <c r="Z7" s="42">
        <v>3</v>
      </c>
      <c r="AA7" s="42">
        <v>3</v>
      </c>
      <c r="AB7" s="42">
        <v>3</v>
      </c>
      <c r="AC7" s="42">
        <v>3</v>
      </c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</row>
    <row r="8" spans="2:40" x14ac:dyDescent="0.3">
      <c r="B8" s="35" t="s">
        <v>92</v>
      </c>
      <c r="C8" s="39"/>
      <c r="D8" s="36"/>
      <c r="E8" s="34" t="s">
        <v>88</v>
      </c>
      <c r="F8" s="42">
        <v>3.3</v>
      </c>
      <c r="G8" s="42">
        <v>3.3</v>
      </c>
      <c r="H8" s="42">
        <v>3.3</v>
      </c>
      <c r="I8" s="42">
        <v>3.3</v>
      </c>
      <c r="J8" s="42">
        <v>3.3</v>
      </c>
      <c r="K8" s="42">
        <v>3.3</v>
      </c>
      <c r="L8" s="42">
        <v>3.3</v>
      </c>
      <c r="M8" s="42">
        <v>3.3</v>
      </c>
      <c r="N8" s="42">
        <v>3.3</v>
      </c>
      <c r="O8" s="42">
        <v>3.3</v>
      </c>
      <c r="P8" s="42">
        <v>3.3</v>
      </c>
      <c r="Q8" s="42">
        <v>3.3</v>
      </c>
      <c r="R8" s="42">
        <v>3.3</v>
      </c>
      <c r="S8" s="42">
        <v>3.3</v>
      </c>
      <c r="T8" s="42">
        <v>3.3</v>
      </c>
      <c r="U8" s="42">
        <v>3.3</v>
      </c>
      <c r="V8" s="42">
        <v>3.3</v>
      </c>
      <c r="W8" s="42">
        <v>3.3</v>
      </c>
      <c r="X8" s="42">
        <v>3.3</v>
      </c>
      <c r="Y8" s="42">
        <v>3.3</v>
      </c>
      <c r="Z8" s="42">
        <v>3.3</v>
      </c>
      <c r="AA8" s="42">
        <v>3.3</v>
      </c>
      <c r="AB8" s="42">
        <v>3.3</v>
      </c>
      <c r="AC8" s="42">
        <v>3.3</v>
      </c>
    </row>
    <row r="9" spans="2:40" x14ac:dyDescent="0.3">
      <c r="B9" s="35" t="s">
        <v>90</v>
      </c>
      <c r="C9" s="39"/>
      <c r="D9" s="36"/>
      <c r="E9" s="34" t="s">
        <v>88</v>
      </c>
      <c r="F9" s="55">
        <f>'Re Padi'!D31</f>
        <v>1.26</v>
      </c>
      <c r="G9" s="42">
        <f>'Re Padi'!E31</f>
        <v>2.3053333333333321</v>
      </c>
      <c r="H9" s="42">
        <f>'Re Padi'!F31</f>
        <v>2.0299999999999989</v>
      </c>
      <c r="I9" s="42">
        <f>'Re Padi'!G31</f>
        <v>1.1699999999999988</v>
      </c>
      <c r="J9" s="42">
        <f>'Re Padi'!H31</f>
        <v>2.8653333333333322</v>
      </c>
      <c r="K9" s="42">
        <f>'Re Padi'!I31</f>
        <v>2.4324999999999988</v>
      </c>
      <c r="L9" s="42">
        <f>'Re Padi'!J31</f>
        <v>2.6879999999999997</v>
      </c>
      <c r="M9" s="42">
        <f>'Re Padi'!K31</f>
        <v>4.0693333333333337</v>
      </c>
      <c r="N9" s="42">
        <f>'Re Padi'!L31</f>
        <v>2.6039999999999992</v>
      </c>
      <c r="O9" s="42">
        <f>'Re Padi'!M31</f>
        <v>2.6424999999999987</v>
      </c>
      <c r="P9" s="42">
        <f>'Re Padi'!N31</f>
        <v>1.9506666666666659</v>
      </c>
      <c r="Q9" s="42">
        <f>'Re Padi'!O31</f>
        <v>1.2319999999999989</v>
      </c>
      <c r="R9" s="42">
        <f>'Re Padi'!P31</f>
        <v>2.2586666666666657</v>
      </c>
      <c r="S9" s="42">
        <f>'Re Padi'!Q31</f>
        <v>0.94499999999999906</v>
      </c>
      <c r="T9" s="42">
        <f>'Re Padi'!R31</f>
        <v>1.1293333333333326</v>
      </c>
      <c r="U9" s="42">
        <f>'Re Padi'!S31</f>
        <v>0.49874999999999992</v>
      </c>
      <c r="V9" s="42">
        <f>'Re Padi'!T31</f>
        <v>1.4653333333333336</v>
      </c>
      <c r="W9" s="42">
        <f>'Re Padi'!U31</f>
        <v>0.98</v>
      </c>
      <c r="X9" s="42">
        <f>'Re Padi'!V31</f>
        <v>0.98</v>
      </c>
      <c r="Y9" s="42">
        <f>'Re Padi'!W31</f>
        <v>1.1637499999999996</v>
      </c>
      <c r="Z9" s="42">
        <f>'Re Padi'!X31</f>
        <v>2.1279999999999983</v>
      </c>
      <c r="AA9" s="42">
        <f>'Re Padi'!Y31</f>
        <v>3.1453333333333329</v>
      </c>
      <c r="AB9" s="42">
        <f>'Re Padi'!Z31</f>
        <v>1.801333333333333</v>
      </c>
      <c r="AC9" s="42">
        <f>'Re Padi'!AA31</f>
        <v>1.6799999999999988</v>
      </c>
    </row>
    <row r="10" spans="2:40" ht="16.2" customHeight="1" x14ac:dyDescent="0.3">
      <c r="B10" s="68" t="s">
        <v>126</v>
      </c>
      <c r="C10" s="69" t="s">
        <v>93</v>
      </c>
      <c r="D10" s="69"/>
      <c r="E10" s="34"/>
      <c r="F10" s="42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2:40" x14ac:dyDescent="0.3">
      <c r="B11" s="68"/>
      <c r="C11" s="40">
        <v>1</v>
      </c>
      <c r="D11" s="40">
        <v>1.1000000000000001</v>
      </c>
      <c r="E11" s="34" t="s">
        <v>88</v>
      </c>
      <c r="F11" s="42">
        <f>$D$11*F6</f>
        <v>1.1940593607530334</v>
      </c>
      <c r="G11" s="42">
        <f t="shared" ref="G11:AC11" si="1">$D$11*G6</f>
        <v>1.2252878727787742</v>
      </c>
      <c r="H11" s="42">
        <f t="shared" si="1"/>
        <v>1.2855856855454169</v>
      </c>
      <c r="I11" s="42">
        <f t="shared" si="1"/>
        <v>1.2804605058359848</v>
      </c>
      <c r="J11" s="42">
        <f t="shared" si="1"/>
        <v>1.1167656219028175</v>
      </c>
      <c r="K11" s="42">
        <f t="shared" si="1"/>
        <v>1.147013190703666</v>
      </c>
      <c r="L11" s="42">
        <f t="shared" si="1"/>
        <v>1.0383771671451609</v>
      </c>
      <c r="M11" s="42">
        <f t="shared" si="1"/>
        <v>1.061903024309697</v>
      </c>
      <c r="N11" s="42">
        <f t="shared" si="1"/>
        <v>0.93643795769295213</v>
      </c>
      <c r="O11" s="42">
        <f t="shared" si="1"/>
        <v>0.91991932013073641</v>
      </c>
      <c r="P11" s="42">
        <f t="shared" si="1"/>
        <v>0.83408961876329502</v>
      </c>
      <c r="Q11" s="42">
        <f t="shared" si="1"/>
        <v>0.814353879004859</v>
      </c>
      <c r="R11" s="42">
        <f t="shared" si="1"/>
        <v>0.8332586007226841</v>
      </c>
      <c r="S11" s="42">
        <f t="shared" si="1"/>
        <v>0.81712055642008308</v>
      </c>
      <c r="T11" s="42">
        <f t="shared" si="1"/>
        <v>0.95074974674615531</v>
      </c>
      <c r="U11" s="42">
        <f t="shared" si="1"/>
        <v>0.96573293532902982</v>
      </c>
      <c r="V11" s="42">
        <f t="shared" si="1"/>
        <v>1.0492499787266407</v>
      </c>
      <c r="W11" s="42">
        <f t="shared" si="1"/>
        <v>1.1765984587335019</v>
      </c>
      <c r="X11" s="42">
        <f t="shared" si="1"/>
        <v>1.3522229127259435</v>
      </c>
      <c r="Y11" s="42">
        <f t="shared" si="1"/>
        <v>1.3339874700213319</v>
      </c>
      <c r="Z11" s="42">
        <f t="shared" si="1"/>
        <v>1.2804358066884807</v>
      </c>
      <c r="AA11" s="42">
        <f t="shared" si="1"/>
        <v>1.3764563495390387</v>
      </c>
      <c r="AB11" s="42">
        <f t="shared" si="1"/>
        <v>1.28962123362575</v>
      </c>
      <c r="AC11" s="42">
        <f t="shared" si="1"/>
        <v>1.3548838519311932</v>
      </c>
    </row>
    <row r="12" spans="2:40" x14ac:dyDescent="0.3">
      <c r="B12" s="68"/>
      <c r="C12" s="40">
        <v>2</v>
      </c>
      <c r="D12" s="40">
        <v>1.1000000000000001</v>
      </c>
      <c r="E12" s="34" t="s">
        <v>88</v>
      </c>
      <c r="F12" s="42">
        <f>$D$12*F6</f>
        <v>1.1940593607530334</v>
      </c>
      <c r="G12" s="42">
        <f t="shared" ref="G12:AC12" si="2">$D$12*G6</f>
        <v>1.2252878727787742</v>
      </c>
      <c r="H12" s="42">
        <f t="shared" si="2"/>
        <v>1.2855856855454169</v>
      </c>
      <c r="I12" s="42">
        <f t="shared" si="2"/>
        <v>1.2804605058359848</v>
      </c>
      <c r="J12" s="42">
        <f t="shared" si="2"/>
        <v>1.1167656219028175</v>
      </c>
      <c r="K12" s="42">
        <f t="shared" si="2"/>
        <v>1.147013190703666</v>
      </c>
      <c r="L12" s="42">
        <f t="shared" si="2"/>
        <v>1.0383771671451609</v>
      </c>
      <c r="M12" s="42">
        <f t="shared" si="2"/>
        <v>1.061903024309697</v>
      </c>
      <c r="N12" s="42">
        <f t="shared" si="2"/>
        <v>0.93643795769295213</v>
      </c>
      <c r="O12" s="42">
        <f t="shared" si="2"/>
        <v>0.91991932013073641</v>
      </c>
      <c r="P12" s="42">
        <f t="shared" si="2"/>
        <v>0.83408961876329502</v>
      </c>
      <c r="Q12" s="42">
        <f t="shared" si="2"/>
        <v>0.814353879004859</v>
      </c>
      <c r="R12" s="42">
        <f t="shared" si="2"/>
        <v>0.8332586007226841</v>
      </c>
      <c r="S12" s="42">
        <f t="shared" si="2"/>
        <v>0.81712055642008308</v>
      </c>
      <c r="T12" s="42">
        <f t="shared" si="2"/>
        <v>0.95074974674615531</v>
      </c>
      <c r="U12" s="42">
        <f t="shared" si="2"/>
        <v>0.96573293532902982</v>
      </c>
      <c r="V12" s="42">
        <f t="shared" si="2"/>
        <v>1.0492499787266407</v>
      </c>
      <c r="W12" s="42">
        <f t="shared" si="2"/>
        <v>1.1765984587335019</v>
      </c>
      <c r="X12" s="42">
        <f t="shared" si="2"/>
        <v>1.3522229127259435</v>
      </c>
      <c r="Y12" s="42">
        <f t="shared" si="2"/>
        <v>1.3339874700213319</v>
      </c>
      <c r="Z12" s="42">
        <f t="shared" si="2"/>
        <v>1.2804358066884807</v>
      </c>
      <c r="AA12" s="42">
        <f t="shared" si="2"/>
        <v>1.3764563495390387</v>
      </c>
      <c r="AB12" s="42">
        <f t="shared" si="2"/>
        <v>1.28962123362575</v>
      </c>
      <c r="AC12" s="42">
        <f t="shared" si="2"/>
        <v>1.3548838519311932</v>
      </c>
    </row>
    <row r="13" spans="2:40" x14ac:dyDescent="0.3">
      <c r="B13" s="68"/>
      <c r="C13" s="40">
        <v>3</v>
      </c>
      <c r="D13" s="40">
        <v>1.05</v>
      </c>
      <c r="E13" s="34" t="s">
        <v>88</v>
      </c>
      <c r="F13" s="42">
        <f>$D$13*F6</f>
        <v>1.1397839352642591</v>
      </c>
      <c r="G13" s="42">
        <f t="shared" ref="G13:AC13" si="3">$D$13*G6</f>
        <v>1.1695929694706482</v>
      </c>
      <c r="H13" s="42">
        <f t="shared" si="3"/>
        <v>1.2271499725660797</v>
      </c>
      <c r="I13" s="42">
        <f t="shared" si="3"/>
        <v>1.2222577555707126</v>
      </c>
      <c r="J13" s="42">
        <f t="shared" si="3"/>
        <v>1.0660035481799621</v>
      </c>
      <c r="K13" s="42">
        <f t="shared" si="3"/>
        <v>1.0948762274898631</v>
      </c>
      <c r="L13" s="42">
        <f t="shared" si="3"/>
        <v>0.99117820500219911</v>
      </c>
      <c r="M13" s="42">
        <f t="shared" si="3"/>
        <v>1.0136347050228927</v>
      </c>
      <c r="N13" s="42">
        <f t="shared" si="3"/>
        <v>0.89387259597963609</v>
      </c>
      <c r="O13" s="42">
        <f t="shared" si="3"/>
        <v>0.87810480557933934</v>
      </c>
      <c r="P13" s="42">
        <f t="shared" si="3"/>
        <v>0.79617645427405437</v>
      </c>
      <c r="Q13" s="42">
        <f t="shared" si="3"/>
        <v>0.77733779359554722</v>
      </c>
      <c r="R13" s="42">
        <f t="shared" si="3"/>
        <v>0.79538320978074395</v>
      </c>
      <c r="S13" s="42">
        <f t="shared" si="3"/>
        <v>0.77997871294644283</v>
      </c>
      <c r="T13" s="42">
        <f t="shared" si="3"/>
        <v>0.90753384916678459</v>
      </c>
      <c r="U13" s="42">
        <f t="shared" si="3"/>
        <v>0.92183598372316478</v>
      </c>
      <c r="V13" s="42">
        <f t="shared" si="3"/>
        <v>1.0015567978754296</v>
      </c>
      <c r="W13" s="42">
        <f t="shared" si="3"/>
        <v>1.1231167106092519</v>
      </c>
      <c r="X13" s="42">
        <f t="shared" si="3"/>
        <v>1.2907582348747644</v>
      </c>
      <c r="Y13" s="42">
        <f t="shared" si="3"/>
        <v>1.273351675929453</v>
      </c>
      <c r="Z13" s="42">
        <f t="shared" si="3"/>
        <v>1.2222341791117315</v>
      </c>
      <c r="AA13" s="42">
        <f t="shared" si="3"/>
        <v>1.3138901518327188</v>
      </c>
      <c r="AB13" s="42">
        <f t="shared" si="3"/>
        <v>1.2310020866427613</v>
      </c>
      <c r="AC13" s="42">
        <f t="shared" si="3"/>
        <v>1.293298222297957</v>
      </c>
    </row>
    <row r="14" spans="2:40" x14ac:dyDescent="0.3">
      <c r="B14" s="68"/>
      <c r="C14" s="40">
        <v>4</v>
      </c>
      <c r="D14" s="40">
        <v>1.05</v>
      </c>
      <c r="E14" s="34" t="s">
        <v>88</v>
      </c>
      <c r="F14" s="42">
        <f>$D$14*F6</f>
        <v>1.1397839352642591</v>
      </c>
      <c r="G14" s="42">
        <f t="shared" ref="G14:AC14" si="4">$D$14*G6</f>
        <v>1.1695929694706482</v>
      </c>
      <c r="H14" s="42">
        <f t="shared" si="4"/>
        <v>1.2271499725660797</v>
      </c>
      <c r="I14" s="42">
        <f t="shared" si="4"/>
        <v>1.2222577555707126</v>
      </c>
      <c r="J14" s="42">
        <f t="shared" si="4"/>
        <v>1.0660035481799621</v>
      </c>
      <c r="K14" s="42">
        <f t="shared" si="4"/>
        <v>1.0948762274898631</v>
      </c>
      <c r="L14" s="42">
        <f t="shared" si="4"/>
        <v>0.99117820500219911</v>
      </c>
      <c r="M14" s="42">
        <f t="shared" si="4"/>
        <v>1.0136347050228927</v>
      </c>
      <c r="N14" s="42">
        <f t="shared" si="4"/>
        <v>0.89387259597963609</v>
      </c>
      <c r="O14" s="42">
        <f t="shared" si="4"/>
        <v>0.87810480557933934</v>
      </c>
      <c r="P14" s="42">
        <f t="shared" si="4"/>
        <v>0.79617645427405437</v>
      </c>
      <c r="Q14" s="42">
        <f t="shared" si="4"/>
        <v>0.77733779359554722</v>
      </c>
      <c r="R14" s="42">
        <f t="shared" si="4"/>
        <v>0.79538320978074395</v>
      </c>
      <c r="S14" s="42">
        <f t="shared" si="4"/>
        <v>0.77997871294644283</v>
      </c>
      <c r="T14" s="42">
        <f t="shared" si="4"/>
        <v>0.90753384916678459</v>
      </c>
      <c r="U14" s="42">
        <f t="shared" si="4"/>
        <v>0.92183598372316478</v>
      </c>
      <c r="V14" s="42">
        <f t="shared" si="4"/>
        <v>1.0015567978754296</v>
      </c>
      <c r="W14" s="42">
        <f t="shared" si="4"/>
        <v>1.1231167106092519</v>
      </c>
      <c r="X14" s="42">
        <f t="shared" si="4"/>
        <v>1.2907582348747644</v>
      </c>
      <c r="Y14" s="42">
        <f t="shared" si="4"/>
        <v>1.273351675929453</v>
      </c>
      <c r="Z14" s="42">
        <f t="shared" si="4"/>
        <v>1.2222341791117315</v>
      </c>
      <c r="AA14" s="42">
        <f t="shared" si="4"/>
        <v>1.3138901518327188</v>
      </c>
      <c r="AB14" s="42">
        <f t="shared" si="4"/>
        <v>1.2310020866427613</v>
      </c>
      <c r="AC14" s="42">
        <f t="shared" si="4"/>
        <v>1.293298222297957</v>
      </c>
    </row>
    <row r="15" spans="2:40" x14ac:dyDescent="0.3">
      <c r="B15" s="68"/>
      <c r="C15" s="40">
        <v>5</v>
      </c>
      <c r="D15" s="40">
        <v>0.95</v>
      </c>
      <c r="E15" s="34" t="s">
        <v>88</v>
      </c>
      <c r="F15" s="42">
        <f>$D$15*F6</f>
        <v>1.0312330842867106</v>
      </c>
      <c r="G15" s="42">
        <f t="shared" ref="G15:AC15" si="5">$D$15*G6</f>
        <v>1.0582031628543958</v>
      </c>
      <c r="H15" s="42">
        <f t="shared" si="5"/>
        <v>1.1102785466074054</v>
      </c>
      <c r="I15" s="42">
        <f t="shared" si="5"/>
        <v>1.1058522550401686</v>
      </c>
      <c r="J15" s="42">
        <f t="shared" si="5"/>
        <v>0.96447940073425142</v>
      </c>
      <c r="K15" s="42">
        <f t="shared" si="5"/>
        <v>0.990602301062257</v>
      </c>
      <c r="L15" s="42">
        <f t="shared" si="5"/>
        <v>0.89678028071627525</v>
      </c>
      <c r="M15" s="42">
        <f t="shared" si="5"/>
        <v>0.91709806644928371</v>
      </c>
      <c r="N15" s="42">
        <f t="shared" si="5"/>
        <v>0.808741872553004</v>
      </c>
      <c r="O15" s="42">
        <f t="shared" si="5"/>
        <v>0.79447577647654499</v>
      </c>
      <c r="P15" s="42">
        <f t="shared" si="5"/>
        <v>0.72035012529557285</v>
      </c>
      <c r="Q15" s="42">
        <f t="shared" si="5"/>
        <v>0.70330562277692366</v>
      </c>
      <c r="R15" s="42">
        <f t="shared" si="5"/>
        <v>0.71963242789686344</v>
      </c>
      <c r="S15" s="42">
        <f t="shared" si="5"/>
        <v>0.70569502599916256</v>
      </c>
      <c r="T15" s="42">
        <f t="shared" si="5"/>
        <v>0.82110205400804315</v>
      </c>
      <c r="U15" s="42">
        <f t="shared" si="5"/>
        <v>0.83404208051143469</v>
      </c>
      <c r="V15" s="42">
        <f t="shared" si="5"/>
        <v>0.90617043617300774</v>
      </c>
      <c r="W15" s="42">
        <f t="shared" si="5"/>
        <v>1.0161532143607515</v>
      </c>
      <c r="X15" s="42">
        <f t="shared" si="5"/>
        <v>1.1678288791724056</v>
      </c>
      <c r="Y15" s="42">
        <f t="shared" si="5"/>
        <v>1.1520800877456956</v>
      </c>
      <c r="Z15" s="42">
        <f t="shared" si="5"/>
        <v>1.1058309239582331</v>
      </c>
      <c r="AA15" s="42">
        <f t="shared" si="5"/>
        <v>1.1887577564200786</v>
      </c>
      <c r="AB15" s="42">
        <f t="shared" si="5"/>
        <v>1.113763792676784</v>
      </c>
      <c r="AC15" s="42">
        <f t="shared" si="5"/>
        <v>1.170126963031485</v>
      </c>
    </row>
    <row r="16" spans="2:40" x14ac:dyDescent="0.3">
      <c r="B16" s="68"/>
      <c r="C16" s="40">
        <v>6</v>
      </c>
      <c r="D16" s="41">
        <v>0</v>
      </c>
      <c r="E16" s="34" t="s">
        <v>88</v>
      </c>
      <c r="F16" s="42">
        <f>$D$16*F6</f>
        <v>0</v>
      </c>
      <c r="G16" s="42">
        <f t="shared" ref="G16:AC16" si="6">$D$16*G6</f>
        <v>0</v>
      </c>
      <c r="H16" s="42">
        <f t="shared" si="6"/>
        <v>0</v>
      </c>
      <c r="I16" s="42">
        <f t="shared" si="6"/>
        <v>0</v>
      </c>
      <c r="J16" s="42">
        <f t="shared" si="6"/>
        <v>0</v>
      </c>
      <c r="K16" s="42">
        <f t="shared" si="6"/>
        <v>0</v>
      </c>
      <c r="L16" s="42">
        <f t="shared" si="6"/>
        <v>0</v>
      </c>
      <c r="M16" s="42">
        <f t="shared" si="6"/>
        <v>0</v>
      </c>
      <c r="N16" s="42">
        <f t="shared" si="6"/>
        <v>0</v>
      </c>
      <c r="O16" s="42">
        <f t="shared" si="6"/>
        <v>0</v>
      </c>
      <c r="P16" s="42">
        <f t="shared" si="6"/>
        <v>0</v>
      </c>
      <c r="Q16" s="42">
        <f t="shared" si="6"/>
        <v>0</v>
      </c>
      <c r="R16" s="42">
        <f t="shared" si="6"/>
        <v>0</v>
      </c>
      <c r="S16" s="42">
        <f t="shared" si="6"/>
        <v>0</v>
      </c>
      <c r="T16" s="42">
        <f t="shared" si="6"/>
        <v>0</v>
      </c>
      <c r="U16" s="42">
        <f t="shared" si="6"/>
        <v>0</v>
      </c>
      <c r="V16" s="42">
        <f t="shared" si="6"/>
        <v>0</v>
      </c>
      <c r="W16" s="42">
        <f t="shared" si="6"/>
        <v>0</v>
      </c>
      <c r="X16" s="42">
        <f t="shared" si="6"/>
        <v>0</v>
      </c>
      <c r="Y16" s="42">
        <f t="shared" si="6"/>
        <v>0</v>
      </c>
      <c r="Z16" s="42">
        <f t="shared" si="6"/>
        <v>0</v>
      </c>
      <c r="AA16" s="42">
        <f t="shared" si="6"/>
        <v>0</v>
      </c>
      <c r="AB16" s="42">
        <f t="shared" si="6"/>
        <v>0</v>
      </c>
      <c r="AC16" s="42">
        <f t="shared" si="6"/>
        <v>0</v>
      </c>
    </row>
    <row r="17" spans="2:29" x14ac:dyDescent="0.3">
      <c r="B17" s="43" t="s">
        <v>94</v>
      </c>
      <c r="C17" s="43" t="s">
        <v>95</v>
      </c>
      <c r="D17" s="43"/>
      <c r="E17" s="34" t="s">
        <v>88</v>
      </c>
      <c r="F17" s="55">
        <f>'Penyiapan Lahan PADI'!D11</f>
        <v>10.542336544514562</v>
      </c>
      <c r="G17" s="42">
        <f>'Penyiapan Lahan PADI'!E11</f>
        <v>10.558840479038299</v>
      </c>
      <c r="H17" s="42">
        <f>'Penyiapan Lahan PADI'!F11</f>
        <v>10.590751737984721</v>
      </c>
      <c r="I17" s="42">
        <f>'Penyiapan Lahan PADI'!G11</f>
        <v>10.588037072231884</v>
      </c>
      <c r="J17" s="42">
        <f>'Penyiapan Lahan PADI'!H11</f>
        <v>10.501555321842602</v>
      </c>
      <c r="K17" s="42">
        <f>'Penyiapan Lahan PADI'!I11</f>
        <v>10.517502861531772</v>
      </c>
      <c r="L17" s="42">
        <f>'Penyiapan Lahan PADI'!J11</f>
        <v>10.460295059945468</v>
      </c>
      <c r="M17" s="42">
        <f>'Penyiapan Lahan PADI'!K11</f>
        <v>10.472667617123758</v>
      </c>
      <c r="N17" s="42">
        <f>'Penyiapan Lahan PADI'!L11</f>
        <v>10.406787283378083</v>
      </c>
      <c r="O17" s="42">
        <f>'Penyiapan Lahan PADI'!M11</f>
        <v>10.39813249504761</v>
      </c>
      <c r="P17" s="42">
        <f>'Penyiapan Lahan PADI'!N11</f>
        <v>10.353233908252774</v>
      </c>
      <c r="Q17" s="42">
        <f>'Penyiapan Lahan PADI'!O11</f>
        <v>10.342926765356712</v>
      </c>
      <c r="R17" s="42">
        <f>'Penyiapan Lahan PADI'!P11</f>
        <v>10.352799775411269</v>
      </c>
      <c r="S17" s="42">
        <f>'Penyiapan Lahan PADI'!Q11</f>
        <v>10.3443713038104</v>
      </c>
      <c r="T17" s="42">
        <f>'Penyiapan Lahan PADI'!R11</f>
        <v>10.414289383434062</v>
      </c>
      <c r="U17" s="42">
        <f>'Penyiapan Lahan PADI'!S11</f>
        <v>10.422146975081132</v>
      </c>
      <c r="V17" s="42">
        <f>'Penyiapan Lahan PADI'!T11</f>
        <v>10.466012102602493</v>
      </c>
      <c r="W17" s="42">
        <f>'Penyiapan Lahan PADI'!U11</f>
        <v>10.53311550389434</v>
      </c>
      <c r="X17" s="42">
        <f>'Penyiapan Lahan PADI'!V11</f>
        <v>10.626086169743047</v>
      </c>
      <c r="Y17" s="42">
        <f>'Penyiapan Lahan PADI'!W11</f>
        <v>10.616409703126553</v>
      </c>
      <c r="Z17" s="42">
        <f>'Penyiapan Lahan PADI'!X11</f>
        <v>10.588023990802817</v>
      </c>
      <c r="AA17" s="42">
        <f>'Penyiapan Lahan PADI'!Y11</f>
        <v>10.638953705239198</v>
      </c>
      <c r="AB17" s="42">
        <f>'Penyiapan Lahan PADI'!Z11</f>
        <v>10.592889554033789</v>
      </c>
      <c r="AC17" s="42">
        <f>'Penyiapan Lahan PADI'!AA11</f>
        <v>10.627498620077528</v>
      </c>
    </row>
    <row r="18" spans="2:29" x14ac:dyDescent="0.3">
      <c r="B18" s="44"/>
      <c r="C18" s="44" t="s">
        <v>110</v>
      </c>
      <c r="D18" s="44" t="s">
        <v>31</v>
      </c>
      <c r="E18" s="34" t="s">
        <v>88</v>
      </c>
      <c r="F18" s="42">
        <f>IF(F17-F9&lt;0,0,F17-F9)</f>
        <v>9.2823365445145622</v>
      </c>
      <c r="G18" s="42">
        <f t="shared" ref="G18:AC18" si="7">IF(G17-G9&lt;0,0,G17-G9)</f>
        <v>8.2535071457049671</v>
      </c>
      <c r="H18" s="42">
        <f t="shared" si="7"/>
        <v>8.560751737984722</v>
      </c>
      <c r="I18" s="42">
        <f t="shared" si="7"/>
        <v>9.4180370722318862</v>
      </c>
      <c r="J18" s="42">
        <f t="shared" si="7"/>
        <v>7.6362219885092699</v>
      </c>
      <c r="K18" s="42">
        <f t="shared" si="7"/>
        <v>8.0850028615317733</v>
      </c>
      <c r="L18" s="42">
        <f t="shared" si="7"/>
        <v>7.7722950599454679</v>
      </c>
      <c r="M18" s="42">
        <f t="shared" si="7"/>
        <v>6.4033342837904241</v>
      </c>
      <c r="N18" s="42">
        <f t="shared" si="7"/>
        <v>7.802787283378084</v>
      </c>
      <c r="O18" s="42">
        <f t="shared" si="7"/>
        <v>7.7556324950476121</v>
      </c>
      <c r="P18" s="42">
        <f t="shared" si="7"/>
        <v>8.4025672415861088</v>
      </c>
      <c r="Q18" s="42">
        <f t="shared" si="7"/>
        <v>9.1109267653567123</v>
      </c>
      <c r="R18" s="42">
        <f t="shared" si="7"/>
        <v>8.0941331087446038</v>
      </c>
      <c r="S18" s="42">
        <f t="shared" si="7"/>
        <v>9.3993713038104012</v>
      </c>
      <c r="T18" s="42">
        <f t="shared" si="7"/>
        <v>9.2849560501007282</v>
      </c>
      <c r="U18" s="42">
        <f t="shared" si="7"/>
        <v>9.9233969750811326</v>
      </c>
      <c r="V18" s="42">
        <f t="shared" si="7"/>
        <v>9.0006787692691592</v>
      </c>
      <c r="W18" s="42">
        <f t="shared" si="7"/>
        <v>9.5531155038943396</v>
      </c>
      <c r="X18" s="42">
        <f t="shared" si="7"/>
        <v>9.6460861697430467</v>
      </c>
      <c r="Y18" s="42">
        <f t="shared" si="7"/>
        <v>9.4526597031265531</v>
      </c>
      <c r="Z18" s="42">
        <f t="shared" si="7"/>
        <v>8.460023990802819</v>
      </c>
      <c r="AA18" s="42">
        <f t="shared" si="7"/>
        <v>7.4936203719058643</v>
      </c>
      <c r="AB18" s="42">
        <f t="shared" si="7"/>
        <v>8.7915562207004569</v>
      </c>
      <c r="AC18" s="42">
        <f t="shared" si="7"/>
        <v>8.9474986200775284</v>
      </c>
    </row>
    <row r="19" spans="2:29" x14ac:dyDescent="0.3">
      <c r="B19" s="45"/>
      <c r="C19" s="45" t="s">
        <v>96</v>
      </c>
      <c r="D19" s="45" t="s">
        <v>32</v>
      </c>
      <c r="E19" s="34" t="s">
        <v>97</v>
      </c>
      <c r="F19" s="42">
        <f>F18*0.116</f>
        <v>1.0767510391636892</v>
      </c>
      <c r="G19" s="42">
        <f t="shared" ref="G19:AC19" si="8">G18*0.116</f>
        <v>0.9574068289017762</v>
      </c>
      <c r="H19" s="42">
        <f t="shared" si="8"/>
        <v>0.99304720160622784</v>
      </c>
      <c r="I19" s="42">
        <f t="shared" si="8"/>
        <v>1.0924923003788989</v>
      </c>
      <c r="J19" s="42">
        <f t="shared" si="8"/>
        <v>0.88580175066707534</v>
      </c>
      <c r="K19" s="42">
        <f t="shared" si="8"/>
        <v>0.9378603319376857</v>
      </c>
      <c r="L19" s="42">
        <f t="shared" si="8"/>
        <v>0.9015862269536743</v>
      </c>
      <c r="M19" s="42">
        <f t="shared" si="8"/>
        <v>0.7427867769196892</v>
      </c>
      <c r="N19" s="42">
        <f t="shared" si="8"/>
        <v>0.90512332487185776</v>
      </c>
      <c r="O19" s="42">
        <f t="shared" si="8"/>
        <v>0.8996533694255231</v>
      </c>
      <c r="P19" s="42">
        <f t="shared" si="8"/>
        <v>0.97469780002398865</v>
      </c>
      <c r="Q19" s="42">
        <f t="shared" si="8"/>
        <v>1.0568675047813787</v>
      </c>
      <c r="R19" s="42">
        <f t="shared" si="8"/>
        <v>0.93891944061437405</v>
      </c>
      <c r="S19" s="42">
        <f t="shared" si="8"/>
        <v>1.0903270712420066</v>
      </c>
      <c r="T19" s="42">
        <f t="shared" si="8"/>
        <v>1.0770549018116846</v>
      </c>
      <c r="U19" s="42">
        <f t="shared" si="8"/>
        <v>1.1511140491094114</v>
      </c>
      <c r="V19" s="42">
        <f t="shared" si="8"/>
        <v>1.0440787372352225</v>
      </c>
      <c r="W19" s="42">
        <f t="shared" si="8"/>
        <v>1.1081613984517436</v>
      </c>
      <c r="X19" s="42">
        <f t="shared" si="8"/>
        <v>1.1189459956901935</v>
      </c>
      <c r="Y19" s="42">
        <f t="shared" si="8"/>
        <v>1.0965085255626803</v>
      </c>
      <c r="Z19" s="42">
        <f t="shared" si="8"/>
        <v>0.98136278293312706</v>
      </c>
      <c r="AA19" s="42">
        <f t="shared" si="8"/>
        <v>0.86925996314108034</v>
      </c>
      <c r="AB19" s="42">
        <f t="shared" si="8"/>
        <v>1.019820521601253</v>
      </c>
      <c r="AC19" s="42">
        <f t="shared" si="8"/>
        <v>1.0379098399289934</v>
      </c>
    </row>
    <row r="20" spans="2:29" x14ac:dyDescent="0.3">
      <c r="B20" s="43" t="s">
        <v>98</v>
      </c>
      <c r="C20" s="43" t="s">
        <v>104</v>
      </c>
      <c r="D20" s="44" t="s">
        <v>31</v>
      </c>
      <c r="E20" s="34" t="s">
        <v>88</v>
      </c>
      <c r="F20" s="42">
        <f>IF(F11-F9+F7+F8&lt;0,0,F11-F9+F7+F8)</f>
        <v>6.234059360753033</v>
      </c>
      <c r="G20" s="42">
        <f t="shared" ref="G20:AC20" si="9">IF(G11-G9+G7+G8&lt;0,0,G11-G9+G7+G8)</f>
        <v>5.2199545394454416</v>
      </c>
      <c r="H20" s="42">
        <f t="shared" si="9"/>
        <v>5.5555856855454175</v>
      </c>
      <c r="I20" s="42">
        <f t="shared" si="9"/>
        <v>6.410460505835986</v>
      </c>
      <c r="J20" s="42">
        <f t="shared" si="9"/>
        <v>4.5514322885694849</v>
      </c>
      <c r="K20" s="42">
        <f t="shared" si="9"/>
        <v>5.0145131907036671</v>
      </c>
      <c r="L20" s="42">
        <f t="shared" si="9"/>
        <v>4.6503771671451606</v>
      </c>
      <c r="M20" s="42">
        <f t="shared" si="9"/>
        <v>3.2925696909763631</v>
      </c>
      <c r="N20" s="42">
        <f t="shared" si="9"/>
        <v>4.6324379576929529</v>
      </c>
      <c r="O20" s="42">
        <f t="shared" si="9"/>
        <v>4.5774193201307369</v>
      </c>
      <c r="P20" s="42">
        <f t="shared" si="9"/>
        <v>5.1834229520966293</v>
      </c>
      <c r="Q20" s="42">
        <f t="shared" si="9"/>
        <v>5.8823538790048602</v>
      </c>
      <c r="R20" s="42">
        <f t="shared" si="9"/>
        <v>4.874591934056018</v>
      </c>
      <c r="S20" s="42">
        <f t="shared" si="9"/>
        <v>6.1721205564200838</v>
      </c>
      <c r="T20" s="42">
        <f t="shared" si="9"/>
        <v>6.1214164134128222</v>
      </c>
      <c r="U20" s="42">
        <f t="shared" si="9"/>
        <v>6.7669829353290298</v>
      </c>
      <c r="V20" s="42">
        <f t="shared" si="9"/>
        <v>5.8839166453933069</v>
      </c>
      <c r="W20" s="42">
        <f t="shared" si="9"/>
        <v>6.4965984587335015</v>
      </c>
      <c r="X20" s="42">
        <f t="shared" si="9"/>
        <v>6.6722229127259434</v>
      </c>
      <c r="Y20" s="42">
        <f t="shared" si="9"/>
        <v>6.4702374700213321</v>
      </c>
      <c r="Z20" s="42">
        <f t="shared" si="9"/>
        <v>5.4524358066884826</v>
      </c>
      <c r="AA20" s="42">
        <f t="shared" si="9"/>
        <v>4.5311230162057061</v>
      </c>
      <c r="AB20" s="42">
        <f t="shared" si="9"/>
        <v>5.788287900292417</v>
      </c>
      <c r="AC20" s="42">
        <f t="shared" si="9"/>
        <v>5.9748838519311942</v>
      </c>
    </row>
    <row r="21" spans="2:29" x14ac:dyDescent="0.3">
      <c r="B21" s="45"/>
      <c r="C21" s="45" t="s">
        <v>96</v>
      </c>
      <c r="D21" s="45" t="s">
        <v>32</v>
      </c>
      <c r="E21" s="34" t="s">
        <v>97</v>
      </c>
      <c r="F21" s="55">
        <f>F20*0.116</f>
        <v>0.72315088584735188</v>
      </c>
      <c r="G21" s="55">
        <f t="shared" ref="G21:AC21" si="10">G20*0.116</f>
        <v>0.60551472657567129</v>
      </c>
      <c r="H21" s="55">
        <f t="shared" si="10"/>
        <v>0.64444793952326851</v>
      </c>
      <c r="I21" s="55">
        <f t="shared" si="10"/>
        <v>0.74361341867697439</v>
      </c>
      <c r="J21" s="55">
        <f t="shared" si="10"/>
        <v>0.52796614547406029</v>
      </c>
      <c r="K21" s="55">
        <f t="shared" si="10"/>
        <v>0.58168353012162544</v>
      </c>
      <c r="L21" s="55">
        <f t="shared" si="10"/>
        <v>0.53944375138883871</v>
      </c>
      <c r="M21" s="55">
        <f t="shared" si="10"/>
        <v>0.38193808415325814</v>
      </c>
      <c r="N21" s="55">
        <f t="shared" si="10"/>
        <v>0.5373628030923826</v>
      </c>
      <c r="O21" s="55">
        <f t="shared" si="10"/>
        <v>0.53098064113516552</v>
      </c>
      <c r="P21" s="55">
        <f t="shared" si="10"/>
        <v>0.601277062443209</v>
      </c>
      <c r="Q21" s="55">
        <f t="shared" si="10"/>
        <v>0.68235304996456381</v>
      </c>
      <c r="R21" s="55">
        <f t="shared" si="10"/>
        <v>0.56545266435049812</v>
      </c>
      <c r="S21" s="55">
        <f t="shared" si="10"/>
        <v>0.71596598454472982</v>
      </c>
      <c r="T21" s="55">
        <f t="shared" si="10"/>
        <v>0.7100843039558874</v>
      </c>
      <c r="U21" s="55">
        <f t="shared" si="10"/>
        <v>0.78497002049816755</v>
      </c>
      <c r="V21" s="55">
        <f t="shared" si="10"/>
        <v>0.68253433086562365</v>
      </c>
      <c r="W21" s="55">
        <f t="shared" si="10"/>
        <v>0.75360542121308616</v>
      </c>
      <c r="X21" s="55">
        <f t="shared" si="10"/>
        <v>0.77397785787620943</v>
      </c>
      <c r="Y21" s="55">
        <f t="shared" si="10"/>
        <v>0.75054754652247457</v>
      </c>
      <c r="Z21" s="55">
        <f t="shared" si="10"/>
        <v>0.63248255357586403</v>
      </c>
      <c r="AA21" s="55">
        <f t="shared" si="10"/>
        <v>0.52561026987986192</v>
      </c>
      <c r="AB21" s="55">
        <f t="shared" si="10"/>
        <v>0.67144139643392042</v>
      </c>
      <c r="AC21" s="55">
        <f t="shared" si="10"/>
        <v>0.69308652682401861</v>
      </c>
    </row>
    <row r="22" spans="2:29" x14ac:dyDescent="0.3">
      <c r="B22" s="43" t="s">
        <v>99</v>
      </c>
      <c r="C22" s="43" t="s">
        <v>105</v>
      </c>
      <c r="D22" s="44" t="s">
        <v>31</v>
      </c>
      <c r="E22" s="34" t="s">
        <v>88</v>
      </c>
      <c r="F22" s="42">
        <f>IF(F12-F9+F7+F8&lt;0,0,F12-F9+F7+F8)</f>
        <v>6.234059360753033</v>
      </c>
      <c r="G22" s="42">
        <f t="shared" ref="G22:AC22" si="11">IF(G12-G9+G7+G8&lt;0,0,G12-G9+G7+G8)</f>
        <v>5.2199545394454416</v>
      </c>
      <c r="H22" s="42">
        <f t="shared" si="11"/>
        <v>5.5555856855454175</v>
      </c>
      <c r="I22" s="42">
        <f t="shared" si="11"/>
        <v>6.410460505835986</v>
      </c>
      <c r="J22" s="42">
        <f t="shared" si="11"/>
        <v>4.5514322885694849</v>
      </c>
      <c r="K22" s="42">
        <f t="shared" si="11"/>
        <v>5.0145131907036671</v>
      </c>
      <c r="L22" s="42">
        <f t="shared" si="11"/>
        <v>4.6503771671451606</v>
      </c>
      <c r="M22" s="42">
        <f t="shared" si="11"/>
        <v>3.2925696909763631</v>
      </c>
      <c r="N22" s="42">
        <f t="shared" si="11"/>
        <v>4.6324379576929529</v>
      </c>
      <c r="O22" s="42">
        <f t="shared" si="11"/>
        <v>4.5774193201307369</v>
      </c>
      <c r="P22" s="42">
        <f t="shared" si="11"/>
        <v>5.1834229520966293</v>
      </c>
      <c r="Q22" s="42">
        <f t="shared" si="11"/>
        <v>5.8823538790048602</v>
      </c>
      <c r="R22" s="42">
        <f t="shared" si="11"/>
        <v>4.874591934056018</v>
      </c>
      <c r="S22" s="42">
        <f t="shared" si="11"/>
        <v>6.1721205564200838</v>
      </c>
      <c r="T22" s="42">
        <f t="shared" si="11"/>
        <v>6.1214164134128222</v>
      </c>
      <c r="U22" s="42">
        <f t="shared" si="11"/>
        <v>6.7669829353290298</v>
      </c>
      <c r="V22" s="42">
        <f t="shared" si="11"/>
        <v>5.8839166453933069</v>
      </c>
      <c r="W22" s="42">
        <f t="shared" si="11"/>
        <v>6.4965984587335015</v>
      </c>
      <c r="X22" s="42">
        <f t="shared" si="11"/>
        <v>6.6722229127259434</v>
      </c>
      <c r="Y22" s="42">
        <f t="shared" si="11"/>
        <v>6.4702374700213321</v>
      </c>
      <c r="Z22" s="42">
        <f t="shared" si="11"/>
        <v>5.4524358066884826</v>
      </c>
      <c r="AA22" s="42">
        <f t="shared" si="11"/>
        <v>4.5311230162057061</v>
      </c>
      <c r="AB22" s="42">
        <f t="shared" si="11"/>
        <v>5.788287900292417</v>
      </c>
      <c r="AC22" s="42">
        <f t="shared" si="11"/>
        <v>5.9748838519311942</v>
      </c>
    </row>
    <row r="23" spans="2:29" x14ac:dyDescent="0.3">
      <c r="B23" s="45"/>
      <c r="C23" s="45" t="s">
        <v>96</v>
      </c>
      <c r="D23" s="45" t="s">
        <v>32</v>
      </c>
      <c r="E23" s="34" t="s">
        <v>97</v>
      </c>
      <c r="F23" s="55">
        <f>F22*0.116</f>
        <v>0.72315088584735188</v>
      </c>
      <c r="G23" s="55">
        <f t="shared" ref="G23:AC23" si="12">G22*0.116</f>
        <v>0.60551472657567129</v>
      </c>
      <c r="H23" s="55">
        <f t="shared" si="12"/>
        <v>0.64444793952326851</v>
      </c>
      <c r="I23" s="55">
        <f t="shared" si="12"/>
        <v>0.74361341867697439</v>
      </c>
      <c r="J23" s="55">
        <f t="shared" si="12"/>
        <v>0.52796614547406029</v>
      </c>
      <c r="K23" s="55">
        <f t="shared" si="12"/>
        <v>0.58168353012162544</v>
      </c>
      <c r="L23" s="55">
        <f t="shared" si="12"/>
        <v>0.53944375138883871</v>
      </c>
      <c r="M23" s="55">
        <f t="shared" si="12"/>
        <v>0.38193808415325814</v>
      </c>
      <c r="N23" s="55">
        <f t="shared" si="12"/>
        <v>0.5373628030923826</v>
      </c>
      <c r="O23" s="55">
        <f t="shared" si="12"/>
        <v>0.53098064113516552</v>
      </c>
      <c r="P23" s="55">
        <f t="shared" si="12"/>
        <v>0.601277062443209</v>
      </c>
      <c r="Q23" s="55">
        <f t="shared" si="12"/>
        <v>0.68235304996456381</v>
      </c>
      <c r="R23" s="55">
        <f t="shared" si="12"/>
        <v>0.56545266435049812</v>
      </c>
      <c r="S23" s="55">
        <f t="shared" si="12"/>
        <v>0.71596598454472982</v>
      </c>
      <c r="T23" s="55">
        <f t="shared" si="12"/>
        <v>0.7100843039558874</v>
      </c>
      <c r="U23" s="55">
        <f t="shared" si="12"/>
        <v>0.78497002049816755</v>
      </c>
      <c r="V23" s="55">
        <f t="shared" si="12"/>
        <v>0.68253433086562365</v>
      </c>
      <c r="W23" s="55">
        <f t="shared" si="12"/>
        <v>0.75360542121308616</v>
      </c>
      <c r="X23" s="55">
        <f t="shared" si="12"/>
        <v>0.77397785787620943</v>
      </c>
      <c r="Y23" s="55">
        <f t="shared" si="12"/>
        <v>0.75054754652247457</v>
      </c>
      <c r="Z23" s="55">
        <f t="shared" si="12"/>
        <v>0.63248255357586403</v>
      </c>
      <c r="AA23" s="55">
        <f t="shared" si="12"/>
        <v>0.52561026987986192</v>
      </c>
      <c r="AB23" s="55">
        <f t="shared" si="12"/>
        <v>0.67144139643392042</v>
      </c>
      <c r="AC23" s="55">
        <f t="shared" si="12"/>
        <v>0.69308652682401861</v>
      </c>
    </row>
    <row r="24" spans="2:29" x14ac:dyDescent="0.3">
      <c r="B24" s="43" t="s">
        <v>100</v>
      </c>
      <c r="C24" s="43" t="s">
        <v>106</v>
      </c>
      <c r="D24" s="44" t="s">
        <v>31</v>
      </c>
      <c r="E24" s="34" t="s">
        <v>88</v>
      </c>
      <c r="F24" s="42">
        <f>IF(F13-F9+F7+F8&lt;0,0,F13-F9+F7+F8)</f>
        <v>6.1797839352642594</v>
      </c>
      <c r="G24" s="42">
        <f t="shared" ref="G24:AC24" si="13">IF(G13-G9+G7+G8&lt;0,0,G13-G9+G7+G8)</f>
        <v>5.1642596361373156</v>
      </c>
      <c r="H24" s="42">
        <f t="shared" si="13"/>
        <v>5.4971499725660804</v>
      </c>
      <c r="I24" s="42">
        <f t="shared" si="13"/>
        <v>6.3522577555707134</v>
      </c>
      <c r="J24" s="42">
        <f t="shared" si="13"/>
        <v>4.5006702148466298</v>
      </c>
      <c r="K24" s="42">
        <f t="shared" si="13"/>
        <v>4.9623762274898642</v>
      </c>
      <c r="L24" s="42">
        <f t="shared" si="13"/>
        <v>4.603178205002199</v>
      </c>
      <c r="M24" s="42">
        <f t="shared" si="13"/>
        <v>3.2443013716895588</v>
      </c>
      <c r="N24" s="42">
        <f t="shared" si="13"/>
        <v>4.5898725959796369</v>
      </c>
      <c r="O24" s="42">
        <f t="shared" si="13"/>
        <v>4.5356048055793403</v>
      </c>
      <c r="P24" s="42">
        <f t="shared" si="13"/>
        <v>5.1455097876073879</v>
      </c>
      <c r="Q24" s="42">
        <f t="shared" si="13"/>
        <v>5.8453377935955482</v>
      </c>
      <c r="R24" s="42">
        <f t="shared" si="13"/>
        <v>4.8367165431140782</v>
      </c>
      <c r="S24" s="42">
        <f t="shared" si="13"/>
        <v>6.1349787129464435</v>
      </c>
      <c r="T24" s="42">
        <f t="shared" si="13"/>
        <v>6.0782005158334513</v>
      </c>
      <c r="U24" s="42">
        <f t="shared" si="13"/>
        <v>6.7230859837231645</v>
      </c>
      <c r="V24" s="42">
        <f t="shared" si="13"/>
        <v>5.8362234645420958</v>
      </c>
      <c r="W24" s="42">
        <f t="shared" si="13"/>
        <v>6.4431167106092513</v>
      </c>
      <c r="X24" s="42">
        <f t="shared" si="13"/>
        <v>6.6107582348747638</v>
      </c>
      <c r="Y24" s="42">
        <f t="shared" si="13"/>
        <v>6.4096016759294532</v>
      </c>
      <c r="Z24" s="42">
        <f t="shared" si="13"/>
        <v>5.3942341791117325</v>
      </c>
      <c r="AA24" s="42">
        <f t="shared" si="13"/>
        <v>4.468556818499386</v>
      </c>
      <c r="AB24" s="42">
        <f t="shared" si="13"/>
        <v>5.7296687533094284</v>
      </c>
      <c r="AC24" s="42">
        <f t="shared" si="13"/>
        <v>5.913298222297958</v>
      </c>
    </row>
    <row r="25" spans="2:29" x14ac:dyDescent="0.3">
      <c r="B25" s="45"/>
      <c r="C25" s="45" t="s">
        <v>96</v>
      </c>
      <c r="D25" s="45" t="s">
        <v>32</v>
      </c>
      <c r="E25" s="34" t="s">
        <v>97</v>
      </c>
      <c r="F25" s="55">
        <f>F24*0.116</f>
        <v>0.71685493649065413</v>
      </c>
      <c r="G25" s="55">
        <f t="shared" ref="G25:AC25" si="14">G24*0.116</f>
        <v>0.59905411779192863</v>
      </c>
      <c r="H25" s="55">
        <f t="shared" si="14"/>
        <v>0.63766939681766532</v>
      </c>
      <c r="I25" s="55">
        <f t="shared" si="14"/>
        <v>0.73686189964620274</v>
      </c>
      <c r="J25" s="55">
        <f t="shared" si="14"/>
        <v>0.52207774492220904</v>
      </c>
      <c r="K25" s="55">
        <f t="shared" si="14"/>
        <v>0.57563564238882425</v>
      </c>
      <c r="L25" s="55">
        <f t="shared" si="14"/>
        <v>0.53396867178025509</v>
      </c>
      <c r="M25" s="55">
        <f t="shared" si="14"/>
        <v>0.37633895911598886</v>
      </c>
      <c r="N25" s="55">
        <f t="shared" si="14"/>
        <v>0.53242522113363788</v>
      </c>
      <c r="O25" s="55">
        <f t="shared" si="14"/>
        <v>0.52613015744720348</v>
      </c>
      <c r="P25" s="55">
        <f t="shared" si="14"/>
        <v>0.59687913536245707</v>
      </c>
      <c r="Q25" s="55">
        <f t="shared" si="14"/>
        <v>0.67805918405708365</v>
      </c>
      <c r="R25" s="55">
        <f t="shared" si="14"/>
        <v>0.56105911900123306</v>
      </c>
      <c r="S25" s="55">
        <f t="shared" si="14"/>
        <v>0.7116575307017875</v>
      </c>
      <c r="T25" s="55">
        <f t="shared" si="14"/>
        <v>0.7050712598366804</v>
      </c>
      <c r="U25" s="55">
        <f t="shared" si="14"/>
        <v>0.77987797411188708</v>
      </c>
      <c r="V25" s="55">
        <f t="shared" si="14"/>
        <v>0.67700192188688313</v>
      </c>
      <c r="W25" s="55">
        <f t="shared" si="14"/>
        <v>0.74740153843067314</v>
      </c>
      <c r="X25" s="55">
        <f t="shared" si="14"/>
        <v>0.76684795524547267</v>
      </c>
      <c r="Y25" s="55">
        <f t="shared" si="14"/>
        <v>0.74351379440781662</v>
      </c>
      <c r="Z25" s="55">
        <f t="shared" si="14"/>
        <v>0.625731164776961</v>
      </c>
      <c r="AA25" s="55">
        <f t="shared" si="14"/>
        <v>0.51835259094592878</v>
      </c>
      <c r="AB25" s="55">
        <f t="shared" si="14"/>
        <v>0.66464157538389368</v>
      </c>
      <c r="AC25" s="55">
        <f t="shared" si="14"/>
        <v>0.68594259378656319</v>
      </c>
    </row>
    <row r="26" spans="2:29" x14ac:dyDescent="0.3">
      <c r="B26" s="43" t="s">
        <v>101</v>
      </c>
      <c r="C26" s="43" t="s">
        <v>107</v>
      </c>
      <c r="D26" s="44" t="s">
        <v>31</v>
      </c>
      <c r="E26" s="34" t="s">
        <v>88</v>
      </c>
      <c r="F26" s="42">
        <f>IF(F14-F9+F7+F8&lt;0,0,F14-F9+F7+F8)</f>
        <v>6.1797839352642594</v>
      </c>
      <c r="G26" s="42">
        <f t="shared" ref="G26:AC26" si="15">IF(G14-G9+G7+G8&lt;0,0,G14-G9+G7+G8)</f>
        <v>5.1642596361373156</v>
      </c>
      <c r="H26" s="42">
        <f t="shared" si="15"/>
        <v>5.4971499725660804</v>
      </c>
      <c r="I26" s="42">
        <f t="shared" si="15"/>
        <v>6.3522577555707134</v>
      </c>
      <c r="J26" s="42">
        <f t="shared" si="15"/>
        <v>4.5006702148466298</v>
      </c>
      <c r="K26" s="42">
        <f t="shared" si="15"/>
        <v>4.9623762274898642</v>
      </c>
      <c r="L26" s="42">
        <f t="shared" si="15"/>
        <v>4.603178205002199</v>
      </c>
      <c r="M26" s="42">
        <f t="shared" si="15"/>
        <v>3.2443013716895588</v>
      </c>
      <c r="N26" s="42">
        <f t="shared" si="15"/>
        <v>4.5898725959796369</v>
      </c>
      <c r="O26" s="42">
        <f t="shared" si="15"/>
        <v>4.5356048055793403</v>
      </c>
      <c r="P26" s="42">
        <f t="shared" si="15"/>
        <v>5.1455097876073879</v>
      </c>
      <c r="Q26" s="42">
        <f t="shared" si="15"/>
        <v>5.8453377935955482</v>
      </c>
      <c r="R26" s="42">
        <f t="shared" si="15"/>
        <v>4.8367165431140782</v>
      </c>
      <c r="S26" s="42">
        <f t="shared" si="15"/>
        <v>6.1349787129464435</v>
      </c>
      <c r="T26" s="42">
        <f t="shared" si="15"/>
        <v>6.0782005158334513</v>
      </c>
      <c r="U26" s="42">
        <f t="shared" si="15"/>
        <v>6.7230859837231645</v>
      </c>
      <c r="V26" s="42">
        <f t="shared" si="15"/>
        <v>5.8362234645420958</v>
      </c>
      <c r="W26" s="42">
        <f t="shared" si="15"/>
        <v>6.4431167106092513</v>
      </c>
      <c r="X26" s="42">
        <f t="shared" si="15"/>
        <v>6.6107582348747638</v>
      </c>
      <c r="Y26" s="42">
        <f t="shared" si="15"/>
        <v>6.4096016759294532</v>
      </c>
      <c r="Z26" s="42">
        <f t="shared" si="15"/>
        <v>5.3942341791117325</v>
      </c>
      <c r="AA26" s="42">
        <f t="shared" si="15"/>
        <v>4.468556818499386</v>
      </c>
      <c r="AB26" s="42">
        <f t="shared" si="15"/>
        <v>5.7296687533094284</v>
      </c>
      <c r="AC26" s="42">
        <f t="shared" si="15"/>
        <v>5.913298222297958</v>
      </c>
    </row>
    <row r="27" spans="2:29" x14ac:dyDescent="0.3">
      <c r="B27" s="45"/>
      <c r="C27" s="45" t="s">
        <v>96</v>
      </c>
      <c r="D27" s="45" t="s">
        <v>32</v>
      </c>
      <c r="E27" s="34" t="s">
        <v>97</v>
      </c>
      <c r="F27" s="55">
        <f>F26*0.116</f>
        <v>0.71685493649065413</v>
      </c>
      <c r="G27" s="55">
        <f t="shared" ref="G27:AC27" si="16">G26*0.116</f>
        <v>0.59905411779192863</v>
      </c>
      <c r="H27" s="55">
        <f t="shared" si="16"/>
        <v>0.63766939681766532</v>
      </c>
      <c r="I27" s="55">
        <f t="shared" si="16"/>
        <v>0.73686189964620274</v>
      </c>
      <c r="J27" s="55">
        <f t="shared" si="16"/>
        <v>0.52207774492220904</v>
      </c>
      <c r="K27" s="55">
        <f t="shared" si="16"/>
        <v>0.57563564238882425</v>
      </c>
      <c r="L27" s="55">
        <f t="shared" si="16"/>
        <v>0.53396867178025509</v>
      </c>
      <c r="M27" s="55">
        <f t="shared" si="16"/>
        <v>0.37633895911598886</v>
      </c>
      <c r="N27" s="55">
        <f t="shared" si="16"/>
        <v>0.53242522113363788</v>
      </c>
      <c r="O27" s="55">
        <f t="shared" si="16"/>
        <v>0.52613015744720348</v>
      </c>
      <c r="P27" s="55">
        <f t="shared" si="16"/>
        <v>0.59687913536245707</v>
      </c>
      <c r="Q27" s="55">
        <f t="shared" si="16"/>
        <v>0.67805918405708365</v>
      </c>
      <c r="R27" s="55">
        <f t="shared" si="16"/>
        <v>0.56105911900123306</v>
      </c>
      <c r="S27" s="55">
        <f t="shared" si="16"/>
        <v>0.7116575307017875</v>
      </c>
      <c r="T27" s="55">
        <f t="shared" si="16"/>
        <v>0.7050712598366804</v>
      </c>
      <c r="U27" s="55">
        <f t="shared" si="16"/>
        <v>0.77987797411188708</v>
      </c>
      <c r="V27" s="55">
        <f t="shared" si="16"/>
        <v>0.67700192188688313</v>
      </c>
      <c r="W27" s="55">
        <f t="shared" si="16"/>
        <v>0.74740153843067314</v>
      </c>
      <c r="X27" s="55">
        <f t="shared" si="16"/>
        <v>0.76684795524547267</v>
      </c>
      <c r="Y27" s="55">
        <f t="shared" si="16"/>
        <v>0.74351379440781662</v>
      </c>
      <c r="Z27" s="55">
        <f t="shared" si="16"/>
        <v>0.625731164776961</v>
      </c>
      <c r="AA27" s="55">
        <f t="shared" si="16"/>
        <v>0.51835259094592878</v>
      </c>
      <c r="AB27" s="55">
        <f t="shared" si="16"/>
        <v>0.66464157538389368</v>
      </c>
      <c r="AC27" s="55">
        <f t="shared" si="16"/>
        <v>0.68594259378656319</v>
      </c>
    </row>
    <row r="28" spans="2:29" x14ac:dyDescent="0.3">
      <c r="B28" s="43" t="s">
        <v>102</v>
      </c>
      <c r="C28" s="43" t="s">
        <v>108</v>
      </c>
      <c r="D28" s="44" t="s">
        <v>31</v>
      </c>
      <c r="E28" s="34" t="s">
        <v>88</v>
      </c>
      <c r="F28" s="42">
        <f>IF(F15-F9+F7+F8&lt;0,0,F15-F9+F7+F8)</f>
        <v>6.0712330842867104</v>
      </c>
      <c r="G28" s="42">
        <f t="shared" ref="G28:AC28" si="17">IF(G15-G9+G7+G8&lt;0,0,G15-G9+G7+G8)</f>
        <v>5.0528698295210637</v>
      </c>
      <c r="H28" s="42">
        <f t="shared" si="17"/>
        <v>5.3802785466074061</v>
      </c>
      <c r="I28" s="42">
        <f t="shared" si="17"/>
        <v>6.2358522550401698</v>
      </c>
      <c r="J28" s="42">
        <f t="shared" si="17"/>
        <v>4.3991460674009186</v>
      </c>
      <c r="K28" s="42">
        <f t="shared" si="17"/>
        <v>4.8581023010622584</v>
      </c>
      <c r="L28" s="42">
        <f t="shared" si="17"/>
        <v>4.5087802807162749</v>
      </c>
      <c r="M28" s="42">
        <f t="shared" si="17"/>
        <v>3.1477647331159497</v>
      </c>
      <c r="N28" s="42">
        <f t="shared" si="17"/>
        <v>4.5047418725530051</v>
      </c>
      <c r="O28" s="42">
        <f t="shared" si="17"/>
        <v>4.4519757764765462</v>
      </c>
      <c r="P28" s="42">
        <f t="shared" si="17"/>
        <v>5.0696834586289068</v>
      </c>
      <c r="Q28" s="42">
        <f t="shared" si="17"/>
        <v>5.771305622776925</v>
      </c>
      <c r="R28" s="42">
        <f t="shared" si="17"/>
        <v>4.7609657612301977</v>
      </c>
      <c r="S28" s="42">
        <f t="shared" si="17"/>
        <v>6.0606950259991628</v>
      </c>
      <c r="T28" s="42">
        <f t="shared" si="17"/>
        <v>5.9917687206747106</v>
      </c>
      <c r="U28" s="42">
        <f t="shared" si="17"/>
        <v>6.6352920805114346</v>
      </c>
      <c r="V28" s="42">
        <f t="shared" si="17"/>
        <v>5.7408371028396736</v>
      </c>
      <c r="W28" s="42">
        <f t="shared" si="17"/>
        <v>6.3361532143607509</v>
      </c>
      <c r="X28" s="42">
        <f t="shared" si="17"/>
        <v>6.4878288791724055</v>
      </c>
      <c r="Y28" s="42">
        <f t="shared" si="17"/>
        <v>6.2883300877456954</v>
      </c>
      <c r="Z28" s="42">
        <f t="shared" si="17"/>
        <v>5.2778309239582342</v>
      </c>
      <c r="AA28" s="42">
        <f t="shared" si="17"/>
        <v>4.3434244230867458</v>
      </c>
      <c r="AB28" s="42">
        <f t="shared" si="17"/>
        <v>5.6124304593434511</v>
      </c>
      <c r="AC28" s="42">
        <f t="shared" si="17"/>
        <v>5.7901269630314864</v>
      </c>
    </row>
    <row r="29" spans="2:29" x14ac:dyDescent="0.3">
      <c r="B29" s="45"/>
      <c r="C29" s="45" t="s">
        <v>96</v>
      </c>
      <c r="D29" s="45" t="s">
        <v>32</v>
      </c>
      <c r="E29" s="34" t="s">
        <v>97</v>
      </c>
      <c r="F29" s="55">
        <f>F28*0.116</f>
        <v>0.7042630377772584</v>
      </c>
      <c r="G29" s="55">
        <f t="shared" ref="G29:AC29" si="18">G28*0.116</f>
        <v>0.58613290022444342</v>
      </c>
      <c r="H29" s="55">
        <f t="shared" si="18"/>
        <v>0.62411231140645917</v>
      </c>
      <c r="I29" s="55">
        <f t="shared" si="18"/>
        <v>0.72335886158465978</v>
      </c>
      <c r="J29" s="55">
        <f t="shared" si="18"/>
        <v>0.51030094381850655</v>
      </c>
      <c r="K29" s="55">
        <f t="shared" si="18"/>
        <v>0.563539866923222</v>
      </c>
      <c r="L29" s="55">
        <f t="shared" si="18"/>
        <v>0.52301851256308796</v>
      </c>
      <c r="M29" s="55">
        <f t="shared" si="18"/>
        <v>0.36514070904145018</v>
      </c>
      <c r="N29" s="55">
        <f t="shared" si="18"/>
        <v>0.52255005721614867</v>
      </c>
      <c r="O29" s="55">
        <f t="shared" si="18"/>
        <v>0.51642919007127941</v>
      </c>
      <c r="P29" s="55">
        <f t="shared" si="18"/>
        <v>0.58808328120095321</v>
      </c>
      <c r="Q29" s="55">
        <f t="shared" si="18"/>
        <v>0.66947145224212334</v>
      </c>
      <c r="R29" s="55">
        <f t="shared" si="18"/>
        <v>0.55227202830270294</v>
      </c>
      <c r="S29" s="55">
        <f t="shared" si="18"/>
        <v>0.70304062301590287</v>
      </c>
      <c r="T29" s="55">
        <f t="shared" si="18"/>
        <v>0.69504517159826651</v>
      </c>
      <c r="U29" s="55">
        <f t="shared" si="18"/>
        <v>0.76969388133932648</v>
      </c>
      <c r="V29" s="55">
        <f t="shared" si="18"/>
        <v>0.6659371039294022</v>
      </c>
      <c r="W29" s="55">
        <f t="shared" si="18"/>
        <v>0.73499377286584711</v>
      </c>
      <c r="X29" s="55">
        <f t="shared" si="18"/>
        <v>0.75258814998399903</v>
      </c>
      <c r="Y29" s="55">
        <f t="shared" si="18"/>
        <v>0.72944629017850071</v>
      </c>
      <c r="Z29" s="55">
        <f t="shared" si="18"/>
        <v>0.61222838717915518</v>
      </c>
      <c r="AA29" s="55">
        <f t="shared" si="18"/>
        <v>0.5038372330780625</v>
      </c>
      <c r="AB29" s="55">
        <f t="shared" si="18"/>
        <v>0.65104193328384041</v>
      </c>
      <c r="AC29" s="55">
        <f t="shared" si="18"/>
        <v>0.67165472771165247</v>
      </c>
    </row>
    <row r="30" spans="2:29" x14ac:dyDescent="0.3">
      <c r="B30" s="43" t="s">
        <v>103</v>
      </c>
      <c r="C30" s="43" t="s">
        <v>109</v>
      </c>
      <c r="D30" s="44" t="s">
        <v>31</v>
      </c>
      <c r="E30" s="34" t="s">
        <v>88</v>
      </c>
      <c r="F30" s="42">
        <f>IF(F16-F9+F7+F8&lt;0,0,F16-F9+F7+F8)</f>
        <v>5.04</v>
      </c>
      <c r="G30" s="42">
        <f t="shared" ref="G30:AC30" si="19">IF(G16-G9+G7+G8&lt;0,0,G16-G9+G7+G8)</f>
        <v>3.9946666666666677</v>
      </c>
      <c r="H30" s="42">
        <f t="shared" si="19"/>
        <v>4.2700000000000014</v>
      </c>
      <c r="I30" s="42">
        <f t="shared" si="19"/>
        <v>5.1300000000000008</v>
      </c>
      <c r="J30" s="42">
        <f t="shared" si="19"/>
        <v>3.4346666666666676</v>
      </c>
      <c r="K30" s="42">
        <f t="shared" si="19"/>
        <v>3.867500000000001</v>
      </c>
      <c r="L30" s="42">
        <f t="shared" si="19"/>
        <v>3.6120000000000001</v>
      </c>
      <c r="M30" s="42">
        <f t="shared" si="19"/>
        <v>2.2306666666666661</v>
      </c>
      <c r="N30" s="42">
        <f t="shared" si="19"/>
        <v>3.6960000000000006</v>
      </c>
      <c r="O30" s="42">
        <f t="shared" si="19"/>
        <v>3.6575000000000011</v>
      </c>
      <c r="P30" s="42">
        <f t="shared" si="19"/>
        <v>4.3493333333333339</v>
      </c>
      <c r="Q30" s="42">
        <f t="shared" si="19"/>
        <v>5.0680000000000014</v>
      </c>
      <c r="R30" s="42">
        <f t="shared" si="19"/>
        <v>4.0413333333333341</v>
      </c>
      <c r="S30" s="42">
        <f t="shared" si="19"/>
        <v>5.3550000000000004</v>
      </c>
      <c r="T30" s="42">
        <f t="shared" si="19"/>
        <v>5.1706666666666674</v>
      </c>
      <c r="U30" s="42">
        <f t="shared" si="19"/>
        <v>5.8012499999999996</v>
      </c>
      <c r="V30" s="42">
        <f t="shared" si="19"/>
        <v>4.8346666666666662</v>
      </c>
      <c r="W30" s="42">
        <f t="shared" si="19"/>
        <v>5.32</v>
      </c>
      <c r="X30" s="42">
        <f t="shared" si="19"/>
        <v>5.32</v>
      </c>
      <c r="Y30" s="42">
        <f t="shared" si="19"/>
        <v>5.1362500000000004</v>
      </c>
      <c r="Z30" s="42">
        <f t="shared" si="19"/>
        <v>4.1720000000000015</v>
      </c>
      <c r="AA30" s="42">
        <f t="shared" si="19"/>
        <v>3.154666666666667</v>
      </c>
      <c r="AB30" s="42">
        <f t="shared" si="19"/>
        <v>4.4986666666666668</v>
      </c>
      <c r="AC30" s="42">
        <f t="shared" si="19"/>
        <v>4.620000000000001</v>
      </c>
    </row>
    <row r="31" spans="2:29" x14ac:dyDescent="0.3">
      <c r="B31" s="45"/>
      <c r="C31" s="45" t="s">
        <v>96</v>
      </c>
      <c r="D31" s="45" t="s">
        <v>32</v>
      </c>
      <c r="E31" s="34" t="s">
        <v>97</v>
      </c>
      <c r="F31" s="55">
        <f>F30*0.116</f>
        <v>0.58464000000000005</v>
      </c>
      <c r="G31" s="55">
        <f t="shared" ref="G31:AC31" si="20">G30*0.116</f>
        <v>0.46338133333333348</v>
      </c>
      <c r="H31" s="55">
        <f t="shared" si="20"/>
        <v>0.4953200000000002</v>
      </c>
      <c r="I31" s="55">
        <f t="shared" si="20"/>
        <v>0.59508000000000016</v>
      </c>
      <c r="J31" s="55">
        <f t="shared" si="20"/>
        <v>0.39842133333333346</v>
      </c>
      <c r="K31" s="55">
        <f t="shared" si="20"/>
        <v>0.44863000000000014</v>
      </c>
      <c r="L31" s="55">
        <f t="shared" si="20"/>
        <v>0.41899200000000003</v>
      </c>
      <c r="M31" s="55">
        <f t="shared" si="20"/>
        <v>0.25875733333333328</v>
      </c>
      <c r="N31" s="55">
        <f t="shared" si="20"/>
        <v>0.42873600000000012</v>
      </c>
      <c r="O31" s="55">
        <f t="shared" si="20"/>
        <v>0.42427000000000015</v>
      </c>
      <c r="P31" s="55">
        <f t="shared" si="20"/>
        <v>0.50452266666666679</v>
      </c>
      <c r="Q31" s="55">
        <f t="shared" si="20"/>
        <v>0.58788800000000019</v>
      </c>
      <c r="R31" s="55">
        <f t="shared" si="20"/>
        <v>0.4687946666666668</v>
      </c>
      <c r="S31" s="55">
        <f t="shared" si="20"/>
        <v>0.62118000000000007</v>
      </c>
      <c r="T31" s="55">
        <f t="shared" si="20"/>
        <v>0.5997973333333334</v>
      </c>
      <c r="U31" s="55">
        <f t="shared" si="20"/>
        <v>0.67294500000000002</v>
      </c>
      <c r="V31" s="55">
        <f t="shared" si="20"/>
        <v>0.56082133333333328</v>
      </c>
      <c r="W31" s="55">
        <f t="shared" si="20"/>
        <v>0.61712000000000011</v>
      </c>
      <c r="X31" s="55">
        <f t="shared" si="20"/>
        <v>0.61712000000000011</v>
      </c>
      <c r="Y31" s="55">
        <f t="shared" si="20"/>
        <v>0.59580500000000003</v>
      </c>
      <c r="Z31" s="55">
        <f t="shared" si="20"/>
        <v>0.48395200000000022</v>
      </c>
      <c r="AA31" s="55">
        <f t="shared" si="20"/>
        <v>0.3659413333333334</v>
      </c>
      <c r="AB31" s="55">
        <f t="shared" si="20"/>
        <v>0.52184533333333338</v>
      </c>
      <c r="AC31" s="55">
        <f t="shared" si="20"/>
        <v>0.53592000000000017</v>
      </c>
    </row>
  </sheetData>
  <mergeCells count="3">
    <mergeCell ref="B4:E4"/>
    <mergeCell ref="B10:B16"/>
    <mergeCell ref="C10:D1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BCB56-E497-4728-B7A3-51A95A22DDB5}">
  <dimension ref="B2:AN31"/>
  <sheetViews>
    <sheetView tabSelected="1" topLeftCell="A4" zoomScale="85" zoomScaleNormal="85" workbookViewId="0">
      <selection activeCell="J25" sqref="J25"/>
    </sheetView>
  </sheetViews>
  <sheetFormatPr defaultRowHeight="14.4" x14ac:dyDescent="0.3"/>
  <cols>
    <col min="2" max="2" width="32.77734375" customWidth="1"/>
    <col min="3" max="3" width="19.5546875" customWidth="1"/>
    <col min="4" max="4" width="10.6640625" customWidth="1"/>
    <col min="5" max="5" width="17.5546875" customWidth="1"/>
  </cols>
  <sheetData>
    <row r="2" spans="2:40" x14ac:dyDescent="0.3">
      <c r="B2" t="s">
        <v>127</v>
      </c>
    </row>
    <row r="4" spans="2:40" x14ac:dyDescent="0.3">
      <c r="B4" s="67" t="s">
        <v>89</v>
      </c>
      <c r="C4" s="67"/>
      <c r="D4" s="67"/>
      <c r="E4" s="67"/>
      <c r="F4" s="29" t="s">
        <v>37</v>
      </c>
      <c r="G4" s="29" t="s">
        <v>38</v>
      </c>
      <c r="H4" s="29" t="s">
        <v>39</v>
      </c>
      <c r="I4" s="29" t="s">
        <v>40</v>
      </c>
      <c r="J4" s="29" t="s">
        <v>41</v>
      </c>
      <c r="K4" s="29" t="s">
        <v>42</v>
      </c>
      <c r="L4" s="29" t="s">
        <v>43</v>
      </c>
      <c r="M4" s="29" t="s">
        <v>44</v>
      </c>
      <c r="N4" s="29" t="s">
        <v>45</v>
      </c>
      <c r="O4" s="29" t="s">
        <v>46</v>
      </c>
      <c r="P4" s="29" t="s">
        <v>47</v>
      </c>
      <c r="Q4" s="29" t="s">
        <v>48</v>
      </c>
      <c r="R4" s="29" t="s">
        <v>49</v>
      </c>
      <c r="S4" s="29" t="s">
        <v>50</v>
      </c>
      <c r="T4" s="29" t="s">
        <v>51</v>
      </c>
      <c r="U4" s="29" t="s">
        <v>52</v>
      </c>
      <c r="V4" s="29" t="s">
        <v>53</v>
      </c>
      <c r="W4" s="29" t="s">
        <v>54</v>
      </c>
      <c r="X4" s="29" t="s">
        <v>55</v>
      </c>
      <c r="Y4" s="29" t="s">
        <v>56</v>
      </c>
      <c r="Z4" s="29" t="s">
        <v>57</v>
      </c>
      <c r="AA4" s="29" t="s">
        <v>58</v>
      </c>
      <c r="AB4" s="29" t="s">
        <v>59</v>
      </c>
      <c r="AC4" s="29" t="s">
        <v>60</v>
      </c>
    </row>
    <row r="5" spans="2:40" x14ac:dyDescent="0.3">
      <c r="B5" s="35" t="s">
        <v>82</v>
      </c>
      <c r="C5" s="39"/>
      <c r="D5" s="36"/>
      <c r="E5" s="34" t="s">
        <v>88</v>
      </c>
      <c r="F5" s="42">
        <f>'kEBUTUHAN AIR IRIGASI (PADI )'!F5</f>
        <v>0.98682591797771335</v>
      </c>
      <c r="G5" s="42">
        <f>'kEBUTUHAN AIR IRIGASI (PADI )'!G5</f>
        <v>1.0126346056022926</v>
      </c>
      <c r="H5" s="42">
        <f>'kEBUTUHAN AIR IRIGASI (PADI )'!H5</f>
        <v>1.0624675087152204</v>
      </c>
      <c r="I5" s="42">
        <f>'kEBUTUHAN AIR IRIGASI (PADI )'!I5</f>
        <v>1.0582318230049459</v>
      </c>
      <c r="J5" s="42">
        <f>'kEBUTUHAN AIR IRIGASI (PADI )'!J5</f>
        <v>0.92294679496100618</v>
      </c>
      <c r="K5" s="42">
        <f>'kEBUTUHAN AIR IRIGASI (PADI )'!K5</f>
        <v>0.94794478570550911</v>
      </c>
      <c r="L5" s="42">
        <f>'kEBUTUHAN AIR IRIGASI (PADI )'!L5</f>
        <v>0.85816294805385196</v>
      </c>
      <c r="M5" s="42">
        <f>'kEBUTUHAN AIR IRIGASI (PADI )'!M5</f>
        <v>0.8776058052146255</v>
      </c>
      <c r="N5" s="42">
        <f>'kEBUTUHAN AIR IRIGASI (PADI )'!N5</f>
        <v>0.77391566751483631</v>
      </c>
      <c r="O5" s="42">
        <f>'kEBUTUHAN AIR IRIGASI (PADI )'!O5</f>
        <v>0.76026390093449281</v>
      </c>
      <c r="P5" s="42">
        <f>'kEBUTUHAN AIR IRIGASI (PADI )'!P5</f>
        <v>0.68933026344073955</v>
      </c>
      <c r="Q5" s="42">
        <f>'kEBUTUHAN AIR IRIGASI (PADI )'!Q5</f>
        <v>0.6730197347147594</v>
      </c>
      <c r="R5" s="42">
        <f>'kEBUTUHAN AIR IRIGASI (PADI )'!R5</f>
        <v>0.68864347167163964</v>
      </c>
      <c r="S5" s="42">
        <f>'kEBUTUHAN AIR IRIGASI (PADI )'!S5</f>
        <v>0.67530624497527514</v>
      </c>
      <c r="T5" s="42">
        <f>'kEBUTUHAN AIR IRIGASI (PADI )'!T5</f>
        <v>0.78574359235219438</v>
      </c>
      <c r="U5" s="42">
        <f>'kEBUTUHAN AIR IRIGASI (PADI )'!U5</f>
        <v>0.79812639283390874</v>
      </c>
      <c r="V5" s="42">
        <f>'kEBUTUHAN AIR IRIGASI (PADI )'!V5</f>
        <v>0.86714874274928966</v>
      </c>
      <c r="W5" s="42">
        <f>'kEBUTUHAN AIR IRIGASI (PADI )'!W5</f>
        <v>0.97239542044091054</v>
      </c>
      <c r="X5" s="42">
        <f>'kEBUTUHAN AIR IRIGASI (PADI )'!X5</f>
        <v>1.1175395972941682</v>
      </c>
      <c r="Y5" s="42">
        <f>'kEBUTUHAN AIR IRIGASI (PADI )'!Y5</f>
        <v>1.1024689834887038</v>
      </c>
      <c r="Z5" s="42">
        <f>'kEBUTUHAN AIR IRIGASI (PADI )'!Z5</f>
        <v>1.0582114104863474</v>
      </c>
      <c r="AA5" s="42">
        <f>'kEBUTUHAN AIR IRIGASI (PADI )'!AA5</f>
        <v>1.1375672310239988</v>
      </c>
      <c r="AB5" s="42">
        <f>'kEBUTUHAN AIR IRIGASI (PADI )'!AB5</f>
        <v>1.065802672417975</v>
      </c>
      <c r="AC5" s="42">
        <f>'kEBUTUHAN AIR IRIGASI (PADI )'!AC5</f>
        <v>1.1197387206042917</v>
      </c>
    </row>
    <row r="6" spans="2:40" x14ac:dyDescent="0.3">
      <c r="B6" s="35" t="s">
        <v>87</v>
      </c>
      <c r="C6" s="39"/>
      <c r="D6" s="36"/>
      <c r="E6" s="34" t="s">
        <v>88</v>
      </c>
      <c r="F6" s="42">
        <f>F5*1.1</f>
        <v>1.0855085097754849</v>
      </c>
      <c r="G6" s="42">
        <f t="shared" ref="G6:AC6" si="0">G5*1.1</f>
        <v>1.113898066162522</v>
      </c>
      <c r="H6" s="42">
        <f t="shared" si="0"/>
        <v>1.1687142595867426</v>
      </c>
      <c r="I6" s="42">
        <f t="shared" si="0"/>
        <v>1.1640550053054406</v>
      </c>
      <c r="J6" s="42">
        <f t="shared" si="0"/>
        <v>1.0152414744571068</v>
      </c>
      <c r="K6" s="42">
        <f t="shared" si="0"/>
        <v>1.04273926427606</v>
      </c>
      <c r="L6" s="42">
        <f t="shared" si="0"/>
        <v>0.94397924285923718</v>
      </c>
      <c r="M6" s="42">
        <f t="shared" si="0"/>
        <v>0.96536638573608813</v>
      </c>
      <c r="N6" s="42">
        <f t="shared" si="0"/>
        <v>0.85130723426632005</v>
      </c>
      <c r="O6" s="42">
        <f t="shared" si="0"/>
        <v>0.83629029102794217</v>
      </c>
      <c r="P6" s="42">
        <f t="shared" si="0"/>
        <v>0.75826328978481361</v>
      </c>
      <c r="Q6" s="42">
        <f t="shared" si="0"/>
        <v>0.74032170818623544</v>
      </c>
      <c r="R6" s="42">
        <f t="shared" si="0"/>
        <v>0.75750781883880369</v>
      </c>
      <c r="S6" s="42">
        <f t="shared" si="0"/>
        <v>0.7428368694728027</v>
      </c>
      <c r="T6" s="42">
        <f t="shared" si="0"/>
        <v>0.86431795158741387</v>
      </c>
      <c r="U6" s="42">
        <f t="shared" si="0"/>
        <v>0.87793903211729973</v>
      </c>
      <c r="V6" s="42">
        <f t="shared" si="0"/>
        <v>0.95386361702421874</v>
      </c>
      <c r="W6" s="42">
        <f t="shared" si="0"/>
        <v>1.0696349624850017</v>
      </c>
      <c r="X6" s="42">
        <f t="shared" si="0"/>
        <v>1.229293557023585</v>
      </c>
      <c r="Y6" s="42">
        <f t="shared" si="0"/>
        <v>1.2127158818375743</v>
      </c>
      <c r="Z6" s="42">
        <f t="shared" si="0"/>
        <v>1.1640325515349823</v>
      </c>
      <c r="AA6" s="42">
        <f t="shared" si="0"/>
        <v>1.2513239541263987</v>
      </c>
      <c r="AB6" s="42">
        <f t="shared" si="0"/>
        <v>1.1723829396597727</v>
      </c>
      <c r="AC6" s="42">
        <f t="shared" si="0"/>
        <v>1.231712592664721</v>
      </c>
    </row>
    <row r="7" spans="2:40" x14ac:dyDescent="0.3">
      <c r="B7" s="35" t="s">
        <v>91</v>
      </c>
      <c r="C7" s="39"/>
      <c r="D7" s="36"/>
      <c r="E7" s="34" t="s">
        <v>88</v>
      </c>
      <c r="F7" s="42">
        <v>3</v>
      </c>
      <c r="G7" s="42">
        <v>3</v>
      </c>
      <c r="H7" s="42">
        <v>3</v>
      </c>
      <c r="I7" s="42">
        <v>3</v>
      </c>
      <c r="J7" s="42">
        <v>3</v>
      </c>
      <c r="K7" s="42">
        <v>3</v>
      </c>
      <c r="L7" s="42">
        <v>3</v>
      </c>
      <c r="M7" s="42">
        <v>3</v>
      </c>
      <c r="N7" s="42">
        <v>3</v>
      </c>
      <c r="O7" s="42">
        <v>3</v>
      </c>
      <c r="P7" s="42">
        <v>3</v>
      </c>
      <c r="Q7" s="42">
        <v>3</v>
      </c>
      <c r="R7" s="42">
        <v>3</v>
      </c>
      <c r="S7" s="42">
        <v>3</v>
      </c>
      <c r="T7" s="42">
        <v>3</v>
      </c>
      <c r="U7" s="42">
        <v>3</v>
      </c>
      <c r="V7" s="42">
        <v>3</v>
      </c>
      <c r="W7" s="42">
        <v>3</v>
      </c>
      <c r="X7" s="42">
        <v>3</v>
      </c>
      <c r="Y7" s="42">
        <v>3</v>
      </c>
      <c r="Z7" s="42">
        <v>3</v>
      </c>
      <c r="AA7" s="42">
        <v>3</v>
      </c>
      <c r="AB7" s="42">
        <v>3</v>
      </c>
      <c r="AC7" s="42">
        <v>3</v>
      </c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</row>
    <row r="8" spans="2:40" x14ac:dyDescent="0.3">
      <c r="B8" s="60" t="s">
        <v>92</v>
      </c>
      <c r="C8" s="61"/>
      <c r="D8" s="62"/>
      <c r="E8" s="63" t="s">
        <v>88</v>
      </c>
      <c r="F8" s="55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2:40" x14ac:dyDescent="0.3">
      <c r="B9" s="35" t="s">
        <v>90</v>
      </c>
      <c r="C9" s="39"/>
      <c r="D9" s="36"/>
      <c r="E9" s="34" t="s">
        <v>88</v>
      </c>
      <c r="F9" s="55">
        <f>'Re Palawija'!C31</f>
        <v>1.1413333333333333</v>
      </c>
      <c r="G9" s="55">
        <f>'Re Palawija'!D31</f>
        <v>1.7280000000000002</v>
      </c>
      <c r="H9" s="55">
        <f>'Re Palawija'!E31</f>
        <v>2.3053333333333321</v>
      </c>
      <c r="I9" s="55">
        <f>'Re Palawija'!F31</f>
        <v>2.0299999999999989</v>
      </c>
      <c r="J9" s="55">
        <f>'Re Palawija'!G31</f>
        <v>1.1699999999999988</v>
      </c>
      <c r="K9" s="55">
        <f>'Re Palawija'!H31</f>
        <v>2.8653333333333322</v>
      </c>
      <c r="L9" s="55">
        <f>'Re Palawija'!I31</f>
        <v>2.4324999999999988</v>
      </c>
      <c r="M9" s="55">
        <f>'Re Palawija'!J31</f>
        <v>2.6879999999999997</v>
      </c>
      <c r="N9" s="55">
        <f>'Re Palawija'!K31</f>
        <v>4.0693333333333337</v>
      </c>
      <c r="O9" s="55">
        <f>'Re Palawija'!L31</f>
        <v>2.6039999999999992</v>
      </c>
      <c r="P9" s="55">
        <f>'Re Palawija'!M31</f>
        <v>2.6424999999999987</v>
      </c>
      <c r="Q9" s="55">
        <f>'Re Palawija'!N31</f>
        <v>1.9506666666666659</v>
      </c>
      <c r="R9" s="55">
        <f>'Re Palawija'!O31</f>
        <v>1.2319999999999989</v>
      </c>
      <c r="S9" s="55">
        <f>'Re Palawija'!P31</f>
        <v>2.2586666666666657</v>
      </c>
      <c r="T9" s="55">
        <f>'Re Palawija'!Q31</f>
        <v>0.94499999999999906</v>
      </c>
      <c r="U9" s="55">
        <f>'Re Palawija'!R31</f>
        <v>1.1293333333333326</v>
      </c>
      <c r="V9" s="55">
        <f>'Re Palawija'!S31</f>
        <v>0.49874999999999992</v>
      </c>
      <c r="W9" s="55">
        <f>'Re Palawija'!T31</f>
        <v>1.4653333333333336</v>
      </c>
      <c r="X9" s="55">
        <f>'Re Palawija'!U31</f>
        <v>0.98</v>
      </c>
      <c r="Y9" s="55">
        <f>'Re Palawija'!V31</f>
        <v>0.98</v>
      </c>
      <c r="Z9" s="55">
        <f>'Re Palawija'!W31</f>
        <v>1.1637499999999996</v>
      </c>
      <c r="AA9" s="55">
        <f>'Re Palawija'!X31</f>
        <v>2.1279999999999983</v>
      </c>
      <c r="AB9" s="55">
        <f>'Re Palawija'!Y31</f>
        <v>3.1453333333333329</v>
      </c>
      <c r="AC9" s="55">
        <f>'Re Palawija'!Z31</f>
        <v>1.801333333333333</v>
      </c>
    </row>
    <row r="10" spans="2:40" ht="16.2" customHeight="1" x14ac:dyDescent="0.3">
      <c r="B10" s="68" t="s">
        <v>126</v>
      </c>
      <c r="C10" s="69" t="s">
        <v>93</v>
      </c>
      <c r="D10" s="69"/>
      <c r="E10" s="34"/>
      <c r="F10" s="42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2:40" x14ac:dyDescent="0.3">
      <c r="B11" s="68"/>
      <c r="C11" s="40">
        <v>1</v>
      </c>
      <c r="D11" s="40">
        <v>1.1000000000000001</v>
      </c>
      <c r="E11" s="34" t="s">
        <v>88</v>
      </c>
      <c r="F11" s="42">
        <f>$D$11*F6</f>
        <v>1.1940593607530334</v>
      </c>
      <c r="G11" s="42">
        <f t="shared" ref="G11:AC11" si="1">$D$11*G6</f>
        <v>1.2252878727787742</v>
      </c>
      <c r="H11" s="42">
        <f t="shared" si="1"/>
        <v>1.2855856855454169</v>
      </c>
      <c r="I11" s="42">
        <f t="shared" si="1"/>
        <v>1.2804605058359848</v>
      </c>
      <c r="J11" s="42">
        <f t="shared" si="1"/>
        <v>1.1167656219028175</v>
      </c>
      <c r="K11" s="42">
        <f t="shared" si="1"/>
        <v>1.147013190703666</v>
      </c>
      <c r="L11" s="42">
        <f t="shared" si="1"/>
        <v>1.0383771671451609</v>
      </c>
      <c r="M11" s="42">
        <f t="shared" si="1"/>
        <v>1.061903024309697</v>
      </c>
      <c r="N11" s="42">
        <f t="shared" si="1"/>
        <v>0.93643795769295213</v>
      </c>
      <c r="O11" s="42">
        <f t="shared" si="1"/>
        <v>0.91991932013073641</v>
      </c>
      <c r="P11" s="42">
        <f t="shared" si="1"/>
        <v>0.83408961876329502</v>
      </c>
      <c r="Q11" s="42">
        <f t="shared" si="1"/>
        <v>0.814353879004859</v>
      </c>
      <c r="R11" s="42">
        <f t="shared" si="1"/>
        <v>0.8332586007226841</v>
      </c>
      <c r="S11" s="42">
        <f t="shared" si="1"/>
        <v>0.81712055642008308</v>
      </c>
      <c r="T11" s="42">
        <f t="shared" si="1"/>
        <v>0.95074974674615531</v>
      </c>
      <c r="U11" s="42">
        <f t="shared" si="1"/>
        <v>0.96573293532902982</v>
      </c>
      <c r="V11" s="42">
        <f t="shared" si="1"/>
        <v>1.0492499787266407</v>
      </c>
      <c r="W11" s="42">
        <f t="shared" si="1"/>
        <v>1.1765984587335019</v>
      </c>
      <c r="X11" s="42">
        <f t="shared" si="1"/>
        <v>1.3522229127259435</v>
      </c>
      <c r="Y11" s="42">
        <f t="shared" si="1"/>
        <v>1.3339874700213319</v>
      </c>
      <c r="Z11" s="42">
        <f t="shared" si="1"/>
        <v>1.2804358066884807</v>
      </c>
      <c r="AA11" s="42">
        <f t="shared" si="1"/>
        <v>1.3764563495390387</v>
      </c>
      <c r="AB11" s="42">
        <f t="shared" si="1"/>
        <v>1.28962123362575</v>
      </c>
      <c r="AC11" s="42">
        <f t="shared" si="1"/>
        <v>1.3548838519311932</v>
      </c>
    </row>
    <row r="12" spans="2:40" x14ac:dyDescent="0.3">
      <c r="B12" s="68"/>
      <c r="C12" s="40">
        <v>2</v>
      </c>
      <c r="D12" s="40">
        <v>1.1000000000000001</v>
      </c>
      <c r="E12" s="34" t="s">
        <v>88</v>
      </c>
      <c r="F12" s="42">
        <f>$D$12*F6</f>
        <v>1.1940593607530334</v>
      </c>
      <c r="G12" s="42">
        <f t="shared" ref="G12:AC12" si="2">$D$12*G6</f>
        <v>1.2252878727787742</v>
      </c>
      <c r="H12" s="42">
        <f t="shared" si="2"/>
        <v>1.2855856855454169</v>
      </c>
      <c r="I12" s="42">
        <f t="shared" si="2"/>
        <v>1.2804605058359848</v>
      </c>
      <c r="J12" s="42">
        <f t="shared" si="2"/>
        <v>1.1167656219028175</v>
      </c>
      <c r="K12" s="42">
        <f t="shared" si="2"/>
        <v>1.147013190703666</v>
      </c>
      <c r="L12" s="42">
        <f t="shared" si="2"/>
        <v>1.0383771671451609</v>
      </c>
      <c r="M12" s="42">
        <f t="shared" si="2"/>
        <v>1.061903024309697</v>
      </c>
      <c r="N12" s="42">
        <f t="shared" si="2"/>
        <v>0.93643795769295213</v>
      </c>
      <c r="O12" s="42">
        <f t="shared" si="2"/>
        <v>0.91991932013073641</v>
      </c>
      <c r="P12" s="42">
        <f t="shared" si="2"/>
        <v>0.83408961876329502</v>
      </c>
      <c r="Q12" s="42">
        <f t="shared" si="2"/>
        <v>0.814353879004859</v>
      </c>
      <c r="R12" s="42">
        <f t="shared" si="2"/>
        <v>0.8332586007226841</v>
      </c>
      <c r="S12" s="42">
        <f t="shared" si="2"/>
        <v>0.81712055642008308</v>
      </c>
      <c r="T12" s="42">
        <f t="shared" si="2"/>
        <v>0.95074974674615531</v>
      </c>
      <c r="U12" s="42">
        <f t="shared" si="2"/>
        <v>0.96573293532902982</v>
      </c>
      <c r="V12" s="42">
        <f t="shared" si="2"/>
        <v>1.0492499787266407</v>
      </c>
      <c r="W12" s="42">
        <f t="shared" si="2"/>
        <v>1.1765984587335019</v>
      </c>
      <c r="X12" s="42">
        <f t="shared" si="2"/>
        <v>1.3522229127259435</v>
      </c>
      <c r="Y12" s="42">
        <f t="shared" si="2"/>
        <v>1.3339874700213319</v>
      </c>
      <c r="Z12" s="42">
        <f t="shared" si="2"/>
        <v>1.2804358066884807</v>
      </c>
      <c r="AA12" s="42">
        <f t="shared" si="2"/>
        <v>1.3764563495390387</v>
      </c>
      <c r="AB12" s="42">
        <f t="shared" si="2"/>
        <v>1.28962123362575</v>
      </c>
      <c r="AC12" s="42">
        <f t="shared" si="2"/>
        <v>1.3548838519311932</v>
      </c>
    </row>
    <row r="13" spans="2:40" x14ac:dyDescent="0.3">
      <c r="B13" s="68"/>
      <c r="C13" s="40">
        <v>3</v>
      </c>
      <c r="D13" s="40">
        <v>1.05</v>
      </c>
      <c r="E13" s="34" t="s">
        <v>88</v>
      </c>
      <c r="F13" s="42">
        <f>$D$13*F6</f>
        <v>1.1397839352642591</v>
      </c>
      <c r="G13" s="42">
        <f t="shared" ref="G13:AC13" si="3">$D$13*G6</f>
        <v>1.1695929694706482</v>
      </c>
      <c r="H13" s="42">
        <f t="shared" si="3"/>
        <v>1.2271499725660797</v>
      </c>
      <c r="I13" s="42">
        <f t="shared" si="3"/>
        <v>1.2222577555707126</v>
      </c>
      <c r="J13" s="42">
        <f t="shared" si="3"/>
        <v>1.0660035481799621</v>
      </c>
      <c r="K13" s="42">
        <f t="shared" si="3"/>
        <v>1.0948762274898631</v>
      </c>
      <c r="L13" s="42">
        <f t="shared" si="3"/>
        <v>0.99117820500219911</v>
      </c>
      <c r="M13" s="42">
        <f t="shared" si="3"/>
        <v>1.0136347050228927</v>
      </c>
      <c r="N13" s="42">
        <f t="shared" si="3"/>
        <v>0.89387259597963609</v>
      </c>
      <c r="O13" s="42">
        <f t="shared" si="3"/>
        <v>0.87810480557933934</v>
      </c>
      <c r="P13" s="42">
        <f t="shared" si="3"/>
        <v>0.79617645427405437</v>
      </c>
      <c r="Q13" s="42">
        <f t="shared" si="3"/>
        <v>0.77733779359554722</v>
      </c>
      <c r="R13" s="42">
        <f t="shared" si="3"/>
        <v>0.79538320978074395</v>
      </c>
      <c r="S13" s="42">
        <f t="shared" si="3"/>
        <v>0.77997871294644283</v>
      </c>
      <c r="T13" s="42">
        <f t="shared" si="3"/>
        <v>0.90753384916678459</v>
      </c>
      <c r="U13" s="42">
        <f t="shared" si="3"/>
        <v>0.92183598372316478</v>
      </c>
      <c r="V13" s="42">
        <f t="shared" si="3"/>
        <v>1.0015567978754296</v>
      </c>
      <c r="W13" s="42">
        <f t="shared" si="3"/>
        <v>1.1231167106092519</v>
      </c>
      <c r="X13" s="42">
        <f t="shared" si="3"/>
        <v>1.2907582348747644</v>
      </c>
      <c r="Y13" s="42">
        <f t="shared" si="3"/>
        <v>1.273351675929453</v>
      </c>
      <c r="Z13" s="42">
        <f t="shared" si="3"/>
        <v>1.2222341791117315</v>
      </c>
      <c r="AA13" s="42">
        <f t="shared" si="3"/>
        <v>1.3138901518327188</v>
      </c>
      <c r="AB13" s="42">
        <f t="shared" si="3"/>
        <v>1.2310020866427613</v>
      </c>
      <c r="AC13" s="42">
        <f t="shared" si="3"/>
        <v>1.293298222297957</v>
      </c>
    </row>
    <row r="14" spans="2:40" x14ac:dyDescent="0.3">
      <c r="B14" s="68"/>
      <c r="C14" s="40">
        <v>4</v>
      </c>
      <c r="D14" s="40">
        <v>1.05</v>
      </c>
      <c r="E14" s="34" t="s">
        <v>88</v>
      </c>
      <c r="F14" s="42">
        <f>$D$14*F6</f>
        <v>1.1397839352642591</v>
      </c>
      <c r="G14" s="42">
        <f t="shared" ref="G14:AC14" si="4">$D$14*G6</f>
        <v>1.1695929694706482</v>
      </c>
      <c r="H14" s="42">
        <f t="shared" si="4"/>
        <v>1.2271499725660797</v>
      </c>
      <c r="I14" s="42">
        <f t="shared" si="4"/>
        <v>1.2222577555707126</v>
      </c>
      <c r="J14" s="42">
        <f t="shared" si="4"/>
        <v>1.0660035481799621</v>
      </c>
      <c r="K14" s="42">
        <f t="shared" si="4"/>
        <v>1.0948762274898631</v>
      </c>
      <c r="L14" s="42">
        <f t="shared" si="4"/>
        <v>0.99117820500219911</v>
      </c>
      <c r="M14" s="42">
        <f t="shared" si="4"/>
        <v>1.0136347050228927</v>
      </c>
      <c r="N14" s="42">
        <f t="shared" si="4"/>
        <v>0.89387259597963609</v>
      </c>
      <c r="O14" s="42">
        <f t="shared" si="4"/>
        <v>0.87810480557933934</v>
      </c>
      <c r="P14" s="42">
        <f t="shared" si="4"/>
        <v>0.79617645427405437</v>
      </c>
      <c r="Q14" s="42">
        <f t="shared" si="4"/>
        <v>0.77733779359554722</v>
      </c>
      <c r="R14" s="42">
        <f t="shared" si="4"/>
        <v>0.79538320978074395</v>
      </c>
      <c r="S14" s="42">
        <f t="shared" si="4"/>
        <v>0.77997871294644283</v>
      </c>
      <c r="T14" s="42">
        <f t="shared" si="4"/>
        <v>0.90753384916678459</v>
      </c>
      <c r="U14" s="42">
        <f t="shared" si="4"/>
        <v>0.92183598372316478</v>
      </c>
      <c r="V14" s="42">
        <f t="shared" si="4"/>
        <v>1.0015567978754296</v>
      </c>
      <c r="W14" s="42">
        <f t="shared" si="4"/>
        <v>1.1231167106092519</v>
      </c>
      <c r="X14" s="42">
        <f t="shared" si="4"/>
        <v>1.2907582348747644</v>
      </c>
      <c r="Y14" s="42">
        <f t="shared" si="4"/>
        <v>1.273351675929453</v>
      </c>
      <c r="Z14" s="42">
        <f t="shared" si="4"/>
        <v>1.2222341791117315</v>
      </c>
      <c r="AA14" s="42">
        <f t="shared" si="4"/>
        <v>1.3138901518327188</v>
      </c>
      <c r="AB14" s="42">
        <f t="shared" si="4"/>
        <v>1.2310020866427613</v>
      </c>
      <c r="AC14" s="42">
        <f t="shared" si="4"/>
        <v>1.293298222297957</v>
      </c>
    </row>
    <row r="15" spans="2:40" x14ac:dyDescent="0.3">
      <c r="B15" s="68"/>
      <c r="C15" s="40">
        <v>5</v>
      </c>
      <c r="D15" s="40">
        <v>0.95</v>
      </c>
      <c r="E15" s="34" t="s">
        <v>88</v>
      </c>
      <c r="F15" s="42">
        <f>$D$15*F6</f>
        <v>1.0312330842867106</v>
      </c>
      <c r="G15" s="42">
        <f t="shared" ref="G15:AC15" si="5">$D$15*G6</f>
        <v>1.0582031628543958</v>
      </c>
      <c r="H15" s="42">
        <f t="shared" si="5"/>
        <v>1.1102785466074054</v>
      </c>
      <c r="I15" s="42">
        <f t="shared" si="5"/>
        <v>1.1058522550401686</v>
      </c>
      <c r="J15" s="42">
        <f t="shared" si="5"/>
        <v>0.96447940073425142</v>
      </c>
      <c r="K15" s="42">
        <f t="shared" si="5"/>
        <v>0.990602301062257</v>
      </c>
      <c r="L15" s="42">
        <f t="shared" si="5"/>
        <v>0.89678028071627525</v>
      </c>
      <c r="M15" s="42">
        <f t="shared" si="5"/>
        <v>0.91709806644928371</v>
      </c>
      <c r="N15" s="42">
        <f t="shared" si="5"/>
        <v>0.808741872553004</v>
      </c>
      <c r="O15" s="42">
        <f t="shared" si="5"/>
        <v>0.79447577647654499</v>
      </c>
      <c r="P15" s="42">
        <f t="shared" si="5"/>
        <v>0.72035012529557285</v>
      </c>
      <c r="Q15" s="42">
        <f t="shared" si="5"/>
        <v>0.70330562277692366</v>
      </c>
      <c r="R15" s="42">
        <f t="shared" si="5"/>
        <v>0.71963242789686344</v>
      </c>
      <c r="S15" s="42">
        <f t="shared" si="5"/>
        <v>0.70569502599916256</v>
      </c>
      <c r="T15" s="42">
        <f t="shared" si="5"/>
        <v>0.82110205400804315</v>
      </c>
      <c r="U15" s="42">
        <f t="shared" si="5"/>
        <v>0.83404208051143469</v>
      </c>
      <c r="V15" s="42">
        <f t="shared" si="5"/>
        <v>0.90617043617300774</v>
      </c>
      <c r="W15" s="42">
        <f t="shared" si="5"/>
        <v>1.0161532143607515</v>
      </c>
      <c r="X15" s="42">
        <f t="shared" si="5"/>
        <v>1.1678288791724056</v>
      </c>
      <c r="Y15" s="42">
        <f t="shared" si="5"/>
        <v>1.1520800877456956</v>
      </c>
      <c r="Z15" s="42">
        <f t="shared" si="5"/>
        <v>1.1058309239582331</v>
      </c>
      <c r="AA15" s="42">
        <f t="shared" si="5"/>
        <v>1.1887577564200786</v>
      </c>
      <c r="AB15" s="42">
        <f t="shared" si="5"/>
        <v>1.113763792676784</v>
      </c>
      <c r="AC15" s="42">
        <f t="shared" si="5"/>
        <v>1.170126963031485</v>
      </c>
    </row>
    <row r="16" spans="2:40" x14ac:dyDescent="0.3">
      <c r="B16" s="68"/>
      <c r="C16" s="40">
        <v>6</v>
      </c>
      <c r="D16" s="41">
        <v>0</v>
      </c>
      <c r="E16" s="34" t="s">
        <v>88</v>
      </c>
      <c r="F16" s="42">
        <f>$D$16*F6</f>
        <v>0</v>
      </c>
      <c r="G16" s="42">
        <f t="shared" ref="G16:AC16" si="6">$D$16*G6</f>
        <v>0</v>
      </c>
      <c r="H16" s="42">
        <f t="shared" si="6"/>
        <v>0</v>
      </c>
      <c r="I16" s="42">
        <f t="shared" si="6"/>
        <v>0</v>
      </c>
      <c r="J16" s="42">
        <f t="shared" si="6"/>
        <v>0</v>
      </c>
      <c r="K16" s="42">
        <f t="shared" si="6"/>
        <v>0</v>
      </c>
      <c r="L16" s="42">
        <f t="shared" si="6"/>
        <v>0</v>
      </c>
      <c r="M16" s="42">
        <f t="shared" si="6"/>
        <v>0</v>
      </c>
      <c r="N16" s="42">
        <f t="shared" si="6"/>
        <v>0</v>
      </c>
      <c r="O16" s="42">
        <f t="shared" si="6"/>
        <v>0</v>
      </c>
      <c r="P16" s="42">
        <f t="shared" si="6"/>
        <v>0</v>
      </c>
      <c r="Q16" s="42">
        <f t="shared" si="6"/>
        <v>0</v>
      </c>
      <c r="R16" s="42">
        <f t="shared" si="6"/>
        <v>0</v>
      </c>
      <c r="S16" s="42">
        <f t="shared" si="6"/>
        <v>0</v>
      </c>
      <c r="T16" s="42">
        <f t="shared" si="6"/>
        <v>0</v>
      </c>
      <c r="U16" s="42">
        <f t="shared" si="6"/>
        <v>0</v>
      </c>
      <c r="V16" s="42">
        <f t="shared" si="6"/>
        <v>0</v>
      </c>
      <c r="W16" s="42">
        <f t="shared" si="6"/>
        <v>0</v>
      </c>
      <c r="X16" s="42">
        <f t="shared" si="6"/>
        <v>0</v>
      </c>
      <c r="Y16" s="42">
        <f t="shared" si="6"/>
        <v>0</v>
      </c>
      <c r="Z16" s="42">
        <f t="shared" si="6"/>
        <v>0</v>
      </c>
      <c r="AA16" s="42">
        <f t="shared" si="6"/>
        <v>0</v>
      </c>
      <c r="AB16" s="42">
        <f t="shared" si="6"/>
        <v>0</v>
      </c>
      <c r="AC16" s="42">
        <f t="shared" si="6"/>
        <v>0</v>
      </c>
    </row>
    <row r="17" spans="2:29" x14ac:dyDescent="0.3">
      <c r="B17" s="43" t="s">
        <v>94</v>
      </c>
      <c r="C17" s="43" t="s">
        <v>95</v>
      </c>
      <c r="D17" s="43"/>
      <c r="E17" s="34" t="s">
        <v>88</v>
      </c>
      <c r="F17" s="55">
        <f>'Penyiapan Lahan PALAWIJA'!D11</f>
        <v>5.7832846620525808</v>
      </c>
      <c r="G17" s="55">
        <f>'Penyiapan Lahan PALAWIJA'!E11</f>
        <v>5.8030205330235978</v>
      </c>
      <c r="H17" s="55">
        <f>'Penyiapan Lahan PALAWIJA'!F11</f>
        <v>5.8412257557189191</v>
      </c>
      <c r="I17" s="55">
        <f>'Penyiapan Lahan PALAWIJA'!G11</f>
        <v>5.8379733818942769</v>
      </c>
      <c r="J17" s="55">
        <f>'Penyiapan Lahan PALAWIJA'!H11</f>
        <v>5.7345859728158066</v>
      </c>
      <c r="K17" s="55">
        <f>'Penyiapan Lahan PALAWIJA'!I11</f>
        <v>5.7536179415132125</v>
      </c>
      <c r="L17" s="55">
        <f>'Penyiapan Lahan PALAWIJA'!J11</f>
        <v>5.685416079552426</v>
      </c>
      <c r="M17" s="55">
        <f>'Penyiapan Lahan PALAWIJA'!K11</f>
        <v>5.7001497180734333</v>
      </c>
      <c r="N17" s="55">
        <f>'Penyiapan Lahan PALAWIJA'!L11</f>
        <v>5.6218047048834441</v>
      </c>
      <c r="O17" s="55">
        <f>'Penyiapan Lahan PALAWIJA'!M11</f>
        <v>5.6115322363010103</v>
      </c>
      <c r="P17" s="55">
        <f>'Penyiapan Lahan PALAWIJA'!N11</f>
        <v>5.5583166650884674</v>
      </c>
      <c r="Q17" s="55">
        <f>'Penyiapan Lahan PALAWIJA'!O11</f>
        <v>5.5461181545111398</v>
      </c>
      <c r="R17" s="55">
        <f>'Penyiapan Lahan PALAWIJA'!P11</f>
        <v>5.5578027327688488</v>
      </c>
      <c r="S17" s="55">
        <f>'Penyiapan Lahan PALAWIJA'!Q11</f>
        <v>5.5478273606468598</v>
      </c>
      <c r="T17" s="55">
        <f>'Penyiapan Lahan PALAWIJA'!R11</f>
        <v>5.6307127883098813</v>
      </c>
      <c r="U17" s="55">
        <f>'Penyiapan Lahan PALAWIJA'!S11</f>
        <v>5.6400467124037528</v>
      </c>
      <c r="V17" s="55">
        <f>'Penyiapan Lahan PALAWIJA'!T11</f>
        <v>5.6922229676188296</v>
      </c>
      <c r="W17" s="55">
        <f>'Penyiapan Lahan PALAWIJA'!U11</f>
        <v>5.7722648211755612</v>
      </c>
      <c r="X17" s="55">
        <f>'Penyiapan Lahan PALAWIJA'!V11</f>
        <v>5.8835974662771822</v>
      </c>
      <c r="Y17" s="55">
        <f>'Penyiapan Lahan PALAWIJA'!W11</f>
        <v>5.8719867510585617</v>
      </c>
      <c r="Z17" s="55">
        <f>'Penyiapan Lahan PALAWIJA'!X11</f>
        <v>5.8379577103827369</v>
      </c>
      <c r="AA17" s="55">
        <f>'Penyiapan Lahan PALAWIJA'!Y11</f>
        <v>5.8990453161698433</v>
      </c>
      <c r="AB17" s="55">
        <f>'Penyiapan Lahan PALAWIJA'!Z11</f>
        <v>5.8437873179019419</v>
      </c>
      <c r="AC17" s="55">
        <f>'Penyiapan Lahan PALAWIJA'!AA11</f>
        <v>5.8852926974583655</v>
      </c>
    </row>
    <row r="18" spans="2:29" x14ac:dyDescent="0.3">
      <c r="B18" s="44"/>
      <c r="C18" s="44" t="s">
        <v>110</v>
      </c>
      <c r="D18" s="44" t="s">
        <v>31</v>
      </c>
      <c r="E18" s="34" t="s">
        <v>88</v>
      </c>
      <c r="F18" s="42">
        <f>IF(F17-F9&lt;0,0,F17-F9)</f>
        <v>4.641951328719248</v>
      </c>
      <c r="G18" s="42">
        <f t="shared" ref="G18:AC18" si="7">IF(G17-G9&lt;0,0,G17-G9)</f>
        <v>4.0750205330235971</v>
      </c>
      <c r="H18" s="42">
        <f t="shared" si="7"/>
        <v>3.535892422385587</v>
      </c>
      <c r="I18" s="42">
        <f t="shared" si="7"/>
        <v>3.807973381894278</v>
      </c>
      <c r="J18" s="42">
        <f t="shared" si="7"/>
        <v>4.5645859728158076</v>
      </c>
      <c r="K18" s="42">
        <f t="shared" si="7"/>
        <v>2.8882846081798803</v>
      </c>
      <c r="L18" s="42">
        <f t="shared" si="7"/>
        <v>3.2529160795524272</v>
      </c>
      <c r="M18" s="42">
        <f t="shared" si="7"/>
        <v>3.0121497180734336</v>
      </c>
      <c r="N18" s="42">
        <f t="shared" si="7"/>
        <v>1.5524713715501104</v>
      </c>
      <c r="O18" s="42">
        <f t="shared" si="7"/>
        <v>3.0075322363010111</v>
      </c>
      <c r="P18" s="42">
        <f t="shared" si="7"/>
        <v>2.9158166650884687</v>
      </c>
      <c r="Q18" s="42">
        <f t="shared" si="7"/>
        <v>3.5954514878444739</v>
      </c>
      <c r="R18" s="42">
        <f t="shared" si="7"/>
        <v>4.3258027327688495</v>
      </c>
      <c r="S18" s="42">
        <f t="shared" si="7"/>
        <v>3.2891606939801941</v>
      </c>
      <c r="T18" s="42">
        <f t="shared" si="7"/>
        <v>4.6857127883098819</v>
      </c>
      <c r="U18" s="42">
        <f t="shared" si="7"/>
        <v>4.5107133790704204</v>
      </c>
      <c r="V18" s="42">
        <f t="shared" si="7"/>
        <v>5.1934729676188294</v>
      </c>
      <c r="W18" s="42">
        <f t="shared" si="7"/>
        <v>4.3069314878422276</v>
      </c>
      <c r="X18" s="42">
        <f t="shared" si="7"/>
        <v>4.9035974662771817</v>
      </c>
      <c r="Y18" s="42">
        <f t="shared" si="7"/>
        <v>4.8919867510585622</v>
      </c>
      <c r="Z18" s="42">
        <f t="shared" si="7"/>
        <v>4.6742077103827375</v>
      </c>
      <c r="AA18" s="42">
        <f t="shared" si="7"/>
        <v>3.771045316169845</v>
      </c>
      <c r="AB18" s="42">
        <f t="shared" si="7"/>
        <v>2.6984539845686091</v>
      </c>
      <c r="AC18" s="42">
        <f t="shared" si="7"/>
        <v>4.0839593641250325</v>
      </c>
    </row>
    <row r="19" spans="2:29" x14ac:dyDescent="0.3">
      <c r="B19" s="45"/>
      <c r="C19" s="45" t="s">
        <v>96</v>
      </c>
      <c r="D19" s="45" t="s">
        <v>32</v>
      </c>
      <c r="E19" s="34" t="s">
        <v>97</v>
      </c>
      <c r="F19" s="42">
        <f>F18*0.116</f>
        <v>0.53846635413143284</v>
      </c>
      <c r="G19" s="42">
        <f t="shared" ref="G19:AC19" si="8">G18*0.116</f>
        <v>0.47270238183073732</v>
      </c>
      <c r="H19" s="42">
        <f t="shared" si="8"/>
        <v>0.41016352099672809</v>
      </c>
      <c r="I19" s="42">
        <f t="shared" si="8"/>
        <v>0.44172491229973626</v>
      </c>
      <c r="J19" s="42">
        <f t="shared" si="8"/>
        <v>0.52949197284663374</v>
      </c>
      <c r="K19" s="42">
        <f t="shared" si="8"/>
        <v>0.33504101454886615</v>
      </c>
      <c r="L19" s="42">
        <f t="shared" si="8"/>
        <v>0.37733826522808156</v>
      </c>
      <c r="M19" s="42">
        <f t="shared" si="8"/>
        <v>0.34940936729651834</v>
      </c>
      <c r="N19" s="42">
        <f t="shared" si="8"/>
        <v>0.18008667909981282</v>
      </c>
      <c r="O19" s="42">
        <f t="shared" si="8"/>
        <v>0.34887373941091732</v>
      </c>
      <c r="P19" s="42">
        <f t="shared" si="8"/>
        <v>0.33823473315026237</v>
      </c>
      <c r="Q19" s="42">
        <f t="shared" si="8"/>
        <v>0.417072372589959</v>
      </c>
      <c r="R19" s="42">
        <f t="shared" si="8"/>
        <v>0.50179311700118656</v>
      </c>
      <c r="S19" s="42">
        <f t="shared" si="8"/>
        <v>0.38154264050170256</v>
      </c>
      <c r="T19" s="42">
        <f t="shared" si="8"/>
        <v>0.5435426834439463</v>
      </c>
      <c r="U19" s="42">
        <f t="shared" si="8"/>
        <v>0.52324275197216874</v>
      </c>
      <c r="V19" s="42">
        <f t="shared" si="8"/>
        <v>0.60244286424378424</v>
      </c>
      <c r="W19" s="42">
        <f t="shared" si="8"/>
        <v>0.49960405258969842</v>
      </c>
      <c r="X19" s="42">
        <f t="shared" si="8"/>
        <v>0.56881730608815306</v>
      </c>
      <c r="Y19" s="42">
        <f t="shared" si="8"/>
        <v>0.56747046312279326</v>
      </c>
      <c r="Z19" s="42">
        <f t="shared" si="8"/>
        <v>0.54220809440439754</v>
      </c>
      <c r="AA19" s="42">
        <f t="shared" si="8"/>
        <v>0.43744125667570205</v>
      </c>
      <c r="AB19" s="42">
        <f t="shared" si="8"/>
        <v>0.31302066220995867</v>
      </c>
      <c r="AC19" s="42">
        <f t="shared" si="8"/>
        <v>0.47373928623850381</v>
      </c>
    </row>
    <row r="20" spans="2:29" x14ac:dyDescent="0.3">
      <c r="B20" s="43" t="s">
        <v>98</v>
      </c>
      <c r="C20" s="43" t="s">
        <v>128</v>
      </c>
      <c r="D20" s="44" t="s">
        <v>31</v>
      </c>
      <c r="E20" s="34" t="s">
        <v>88</v>
      </c>
      <c r="F20" s="42">
        <f>IF(F11-F9+F7&lt;0,0,F11-F9+F7)</f>
        <v>3.0527260274197001</v>
      </c>
      <c r="G20" s="42">
        <f t="shared" ref="G20:AC20" si="9">IF(G11-G9+G7&lt;0,0,G11-G9+G7)</f>
        <v>2.4972878727787737</v>
      </c>
      <c r="H20" s="42">
        <f t="shared" si="9"/>
        <v>1.9802523522120847</v>
      </c>
      <c r="I20" s="42">
        <f t="shared" si="9"/>
        <v>2.2504605058359859</v>
      </c>
      <c r="J20" s="42">
        <f t="shared" si="9"/>
        <v>2.9467656219028187</v>
      </c>
      <c r="K20" s="42">
        <f t="shared" si="9"/>
        <v>1.2816798573703339</v>
      </c>
      <c r="L20" s="42">
        <f t="shared" si="9"/>
        <v>1.6058771671451622</v>
      </c>
      <c r="M20" s="42">
        <f t="shared" si="9"/>
        <v>1.3739030243096972</v>
      </c>
      <c r="N20" s="42">
        <f t="shared" si="9"/>
        <v>0</v>
      </c>
      <c r="O20" s="42">
        <f t="shared" si="9"/>
        <v>1.3159193201307371</v>
      </c>
      <c r="P20" s="42">
        <f t="shared" si="9"/>
        <v>1.1915896187632962</v>
      </c>
      <c r="Q20" s="42">
        <f t="shared" si="9"/>
        <v>1.8636872123381931</v>
      </c>
      <c r="R20" s="42">
        <f t="shared" si="9"/>
        <v>2.6012586007226854</v>
      </c>
      <c r="S20" s="42">
        <f t="shared" si="9"/>
        <v>1.5584538897534173</v>
      </c>
      <c r="T20" s="42">
        <f t="shared" si="9"/>
        <v>3.0057497467461562</v>
      </c>
      <c r="U20" s="42">
        <f t="shared" si="9"/>
        <v>2.836399601995697</v>
      </c>
      <c r="V20" s="42">
        <f t="shared" si="9"/>
        <v>3.5504999787266409</v>
      </c>
      <c r="W20" s="42">
        <f t="shared" si="9"/>
        <v>2.7112651254001685</v>
      </c>
      <c r="X20" s="42">
        <f t="shared" si="9"/>
        <v>3.3722229127259435</v>
      </c>
      <c r="Y20" s="42">
        <f t="shared" si="9"/>
        <v>3.3539874700213321</v>
      </c>
      <c r="Z20" s="42">
        <f t="shared" si="9"/>
        <v>3.1166858066884808</v>
      </c>
      <c r="AA20" s="42">
        <f t="shared" si="9"/>
        <v>2.2484563495390404</v>
      </c>
      <c r="AB20" s="42">
        <f t="shared" si="9"/>
        <v>1.1442879002924171</v>
      </c>
      <c r="AC20" s="42">
        <f t="shared" si="9"/>
        <v>2.5535505185978602</v>
      </c>
    </row>
    <row r="21" spans="2:29" x14ac:dyDescent="0.3">
      <c r="B21" s="45"/>
      <c r="C21" s="45" t="s">
        <v>96</v>
      </c>
      <c r="D21" s="45" t="s">
        <v>32</v>
      </c>
      <c r="E21" s="34" t="s">
        <v>97</v>
      </c>
      <c r="F21" s="55">
        <f>F20*0.116</f>
        <v>0.35411621918068525</v>
      </c>
      <c r="G21" s="55">
        <f t="shared" ref="G21:AC21" si="10">G20*0.116</f>
        <v>0.28968539324233777</v>
      </c>
      <c r="H21" s="55">
        <f t="shared" si="10"/>
        <v>0.22970927285660184</v>
      </c>
      <c r="I21" s="55">
        <f t="shared" si="10"/>
        <v>0.2610534186769744</v>
      </c>
      <c r="J21" s="55">
        <f t="shared" si="10"/>
        <v>0.34182481214072696</v>
      </c>
      <c r="K21" s="55">
        <f t="shared" si="10"/>
        <v>0.14867486345495873</v>
      </c>
      <c r="L21" s="55">
        <f t="shared" si="10"/>
        <v>0.18628175138883882</v>
      </c>
      <c r="M21" s="55">
        <f t="shared" si="10"/>
        <v>0.15937275081992489</v>
      </c>
      <c r="N21" s="55">
        <f t="shared" si="10"/>
        <v>0</v>
      </c>
      <c r="O21" s="55">
        <f t="shared" si="10"/>
        <v>0.15264664113516552</v>
      </c>
      <c r="P21" s="55">
        <f t="shared" si="10"/>
        <v>0.13822439577654236</v>
      </c>
      <c r="Q21" s="55">
        <f t="shared" si="10"/>
        <v>0.2161877166312304</v>
      </c>
      <c r="R21" s="55">
        <f t="shared" si="10"/>
        <v>0.30174599768383153</v>
      </c>
      <c r="S21" s="55">
        <f t="shared" si="10"/>
        <v>0.18078065121139641</v>
      </c>
      <c r="T21" s="55">
        <f t="shared" si="10"/>
        <v>0.34866697062255414</v>
      </c>
      <c r="U21" s="55">
        <f t="shared" si="10"/>
        <v>0.32902235383150086</v>
      </c>
      <c r="V21" s="55">
        <f t="shared" si="10"/>
        <v>0.41185799753229035</v>
      </c>
      <c r="W21" s="55">
        <f t="shared" si="10"/>
        <v>0.31450675454641958</v>
      </c>
      <c r="X21" s="55">
        <f t="shared" si="10"/>
        <v>0.39117785787620946</v>
      </c>
      <c r="Y21" s="55">
        <f t="shared" si="10"/>
        <v>0.38906254652247457</v>
      </c>
      <c r="Z21" s="55">
        <f t="shared" si="10"/>
        <v>0.36153555357586381</v>
      </c>
      <c r="AA21" s="55">
        <f t="shared" si="10"/>
        <v>0.26082093654652871</v>
      </c>
      <c r="AB21" s="55">
        <f t="shared" si="10"/>
        <v>0.13273739643392038</v>
      </c>
      <c r="AC21" s="55">
        <f t="shared" si="10"/>
        <v>0.29621186015735179</v>
      </c>
    </row>
    <row r="22" spans="2:29" x14ac:dyDescent="0.3">
      <c r="B22" s="43" t="s">
        <v>99</v>
      </c>
      <c r="C22" s="43" t="s">
        <v>129</v>
      </c>
      <c r="D22" s="44" t="s">
        <v>31</v>
      </c>
      <c r="E22" s="34" t="s">
        <v>88</v>
      </c>
      <c r="F22" s="42">
        <f>IF(F12-F9+F7&lt;0,0,F12-F9+F7)</f>
        <v>3.0527260274197001</v>
      </c>
      <c r="G22" s="42">
        <f t="shared" ref="G22:AC22" si="11">IF(G12-G9+G7&lt;0,0,G12-G9+G7)</f>
        <v>2.4972878727787737</v>
      </c>
      <c r="H22" s="42">
        <f t="shared" si="11"/>
        <v>1.9802523522120847</v>
      </c>
      <c r="I22" s="42">
        <f t="shared" si="11"/>
        <v>2.2504605058359859</v>
      </c>
      <c r="J22" s="42">
        <f t="shared" si="11"/>
        <v>2.9467656219028187</v>
      </c>
      <c r="K22" s="42">
        <f t="shared" si="11"/>
        <v>1.2816798573703339</v>
      </c>
      <c r="L22" s="42">
        <f t="shared" si="11"/>
        <v>1.6058771671451622</v>
      </c>
      <c r="M22" s="42">
        <f t="shared" si="11"/>
        <v>1.3739030243096972</v>
      </c>
      <c r="N22" s="42">
        <f t="shared" si="11"/>
        <v>0</v>
      </c>
      <c r="O22" s="42">
        <f t="shared" si="11"/>
        <v>1.3159193201307371</v>
      </c>
      <c r="P22" s="42">
        <f t="shared" si="11"/>
        <v>1.1915896187632962</v>
      </c>
      <c r="Q22" s="42">
        <f t="shared" si="11"/>
        <v>1.8636872123381931</v>
      </c>
      <c r="R22" s="42">
        <f t="shared" si="11"/>
        <v>2.6012586007226854</v>
      </c>
      <c r="S22" s="42">
        <f t="shared" si="11"/>
        <v>1.5584538897534173</v>
      </c>
      <c r="T22" s="42">
        <f t="shared" si="11"/>
        <v>3.0057497467461562</v>
      </c>
      <c r="U22" s="42">
        <f t="shared" si="11"/>
        <v>2.836399601995697</v>
      </c>
      <c r="V22" s="42">
        <f t="shared" si="11"/>
        <v>3.5504999787266409</v>
      </c>
      <c r="W22" s="42">
        <f t="shared" si="11"/>
        <v>2.7112651254001685</v>
      </c>
      <c r="X22" s="42">
        <f t="shared" si="11"/>
        <v>3.3722229127259435</v>
      </c>
      <c r="Y22" s="42">
        <f t="shared" si="11"/>
        <v>3.3539874700213321</v>
      </c>
      <c r="Z22" s="42">
        <f t="shared" si="11"/>
        <v>3.1166858066884808</v>
      </c>
      <c r="AA22" s="42">
        <f t="shared" si="11"/>
        <v>2.2484563495390404</v>
      </c>
      <c r="AB22" s="42">
        <f t="shared" si="11"/>
        <v>1.1442879002924171</v>
      </c>
      <c r="AC22" s="42">
        <f t="shared" si="11"/>
        <v>2.5535505185978602</v>
      </c>
    </row>
    <row r="23" spans="2:29" x14ac:dyDescent="0.3">
      <c r="B23" s="45"/>
      <c r="C23" s="45" t="s">
        <v>96</v>
      </c>
      <c r="D23" s="45" t="s">
        <v>32</v>
      </c>
      <c r="E23" s="34" t="s">
        <v>97</v>
      </c>
      <c r="F23" s="55">
        <f>F22*0.116</f>
        <v>0.35411621918068525</v>
      </c>
      <c r="G23" s="55">
        <f t="shared" ref="G23:AC23" si="12">G22*0.116</f>
        <v>0.28968539324233777</v>
      </c>
      <c r="H23" s="55">
        <f t="shared" si="12"/>
        <v>0.22970927285660184</v>
      </c>
      <c r="I23" s="55">
        <f t="shared" si="12"/>
        <v>0.2610534186769744</v>
      </c>
      <c r="J23" s="55">
        <f t="shared" si="12"/>
        <v>0.34182481214072696</v>
      </c>
      <c r="K23" s="55">
        <f t="shared" si="12"/>
        <v>0.14867486345495873</v>
      </c>
      <c r="L23" s="55">
        <f t="shared" si="12"/>
        <v>0.18628175138883882</v>
      </c>
      <c r="M23" s="55">
        <f t="shared" si="12"/>
        <v>0.15937275081992489</v>
      </c>
      <c r="N23" s="55">
        <f t="shared" si="12"/>
        <v>0</v>
      </c>
      <c r="O23" s="55">
        <f t="shared" si="12"/>
        <v>0.15264664113516552</v>
      </c>
      <c r="P23" s="55">
        <f t="shared" si="12"/>
        <v>0.13822439577654236</v>
      </c>
      <c r="Q23" s="55">
        <f t="shared" si="12"/>
        <v>0.2161877166312304</v>
      </c>
      <c r="R23" s="55">
        <f t="shared" si="12"/>
        <v>0.30174599768383153</v>
      </c>
      <c r="S23" s="55">
        <f t="shared" si="12"/>
        <v>0.18078065121139641</v>
      </c>
      <c r="T23" s="55">
        <f t="shared" si="12"/>
        <v>0.34866697062255414</v>
      </c>
      <c r="U23" s="55">
        <f t="shared" si="12"/>
        <v>0.32902235383150086</v>
      </c>
      <c r="V23" s="55">
        <f t="shared" si="12"/>
        <v>0.41185799753229035</v>
      </c>
      <c r="W23" s="55">
        <f t="shared" si="12"/>
        <v>0.31450675454641958</v>
      </c>
      <c r="X23" s="55">
        <f t="shared" si="12"/>
        <v>0.39117785787620946</v>
      </c>
      <c r="Y23" s="55">
        <f t="shared" si="12"/>
        <v>0.38906254652247457</v>
      </c>
      <c r="Z23" s="55">
        <f t="shared" si="12"/>
        <v>0.36153555357586381</v>
      </c>
      <c r="AA23" s="55">
        <f t="shared" si="12"/>
        <v>0.26082093654652871</v>
      </c>
      <c r="AB23" s="55">
        <f t="shared" si="12"/>
        <v>0.13273739643392038</v>
      </c>
      <c r="AC23" s="55">
        <f t="shared" si="12"/>
        <v>0.29621186015735179</v>
      </c>
    </row>
    <row r="24" spans="2:29" x14ac:dyDescent="0.3">
      <c r="B24" s="43" t="s">
        <v>100</v>
      </c>
      <c r="C24" s="43" t="s">
        <v>130</v>
      </c>
      <c r="D24" s="44" t="s">
        <v>31</v>
      </c>
      <c r="E24" s="34" t="s">
        <v>88</v>
      </c>
      <c r="F24" s="42">
        <f>IF(F13-F9+F7&lt;0,0,F13-F9+F7)</f>
        <v>2.9984506019309256</v>
      </c>
      <c r="G24" s="42">
        <f t="shared" ref="G24:AC24" si="13">IF(G13-G9+G7&lt;0,0,G13-G9+G7)</f>
        <v>2.4415929694706477</v>
      </c>
      <c r="H24" s="42">
        <f t="shared" si="13"/>
        <v>1.9218166392327476</v>
      </c>
      <c r="I24" s="42">
        <f t="shared" si="13"/>
        <v>2.1922577555707137</v>
      </c>
      <c r="J24" s="42">
        <f t="shared" si="13"/>
        <v>2.8960035481799631</v>
      </c>
      <c r="K24" s="42">
        <f t="shared" si="13"/>
        <v>1.229542894156531</v>
      </c>
      <c r="L24" s="42">
        <f t="shared" si="13"/>
        <v>1.5586782050022003</v>
      </c>
      <c r="M24" s="42">
        <f t="shared" si="13"/>
        <v>1.3256347050228929</v>
      </c>
      <c r="N24" s="42">
        <f t="shared" si="13"/>
        <v>0</v>
      </c>
      <c r="O24" s="42">
        <f t="shared" si="13"/>
        <v>1.27410480557934</v>
      </c>
      <c r="P24" s="42">
        <f t="shared" si="13"/>
        <v>1.1536764542740556</v>
      </c>
      <c r="Q24" s="42">
        <f t="shared" si="13"/>
        <v>1.8266711269288813</v>
      </c>
      <c r="R24" s="42">
        <f t="shared" si="13"/>
        <v>2.5633832097807452</v>
      </c>
      <c r="S24" s="42">
        <f t="shared" si="13"/>
        <v>1.5213120462797771</v>
      </c>
      <c r="T24" s="42">
        <f t="shared" si="13"/>
        <v>2.9625338491667854</v>
      </c>
      <c r="U24" s="42">
        <f t="shared" si="13"/>
        <v>2.792502650389832</v>
      </c>
      <c r="V24" s="42">
        <f t="shared" si="13"/>
        <v>3.5028067978754298</v>
      </c>
      <c r="W24" s="42">
        <f t="shared" si="13"/>
        <v>2.6577833772759183</v>
      </c>
      <c r="X24" s="42">
        <f t="shared" si="13"/>
        <v>3.3107582348747644</v>
      </c>
      <c r="Y24" s="42">
        <f t="shared" si="13"/>
        <v>3.2933516759294532</v>
      </c>
      <c r="Z24" s="42">
        <f t="shared" si="13"/>
        <v>3.0584841791117316</v>
      </c>
      <c r="AA24" s="42">
        <f t="shared" si="13"/>
        <v>2.1858901518327203</v>
      </c>
      <c r="AB24" s="42">
        <f t="shared" si="13"/>
        <v>1.0856687533094285</v>
      </c>
      <c r="AC24" s="42">
        <f t="shared" si="13"/>
        <v>2.491964888964624</v>
      </c>
    </row>
    <row r="25" spans="2:29" x14ac:dyDescent="0.3">
      <c r="B25" s="45"/>
      <c r="C25" s="45" t="s">
        <v>96</v>
      </c>
      <c r="D25" s="45" t="s">
        <v>32</v>
      </c>
      <c r="E25" s="34" t="s">
        <v>97</v>
      </c>
      <c r="F25" s="55">
        <f>F24*0.116</f>
        <v>0.34782026982398739</v>
      </c>
      <c r="G25" s="55">
        <f t="shared" ref="G25:AC25" si="14">G24*0.116</f>
        <v>0.28322478445859517</v>
      </c>
      <c r="H25" s="55">
        <f t="shared" si="14"/>
        <v>0.22293073015099873</v>
      </c>
      <c r="I25" s="55">
        <f t="shared" si="14"/>
        <v>0.25430189964620281</v>
      </c>
      <c r="J25" s="55">
        <f t="shared" si="14"/>
        <v>0.33593641158887572</v>
      </c>
      <c r="K25" s="55">
        <f t="shared" si="14"/>
        <v>0.1426269757221576</v>
      </c>
      <c r="L25" s="55">
        <f t="shared" si="14"/>
        <v>0.18080667178025525</v>
      </c>
      <c r="M25" s="55">
        <f t="shared" si="14"/>
        <v>0.15377362578265558</v>
      </c>
      <c r="N25" s="55">
        <f t="shared" si="14"/>
        <v>0</v>
      </c>
      <c r="O25" s="55">
        <f t="shared" si="14"/>
        <v>0.14779615744720345</v>
      </c>
      <c r="P25" s="55">
        <f t="shared" si="14"/>
        <v>0.13382646869579046</v>
      </c>
      <c r="Q25" s="55">
        <f t="shared" si="14"/>
        <v>0.21189385072375025</v>
      </c>
      <c r="R25" s="55">
        <f t="shared" si="14"/>
        <v>0.29735245233456647</v>
      </c>
      <c r="S25" s="55">
        <f t="shared" si="14"/>
        <v>0.17647219736845415</v>
      </c>
      <c r="T25" s="55">
        <f t="shared" si="14"/>
        <v>0.34365392650334714</v>
      </c>
      <c r="U25" s="55">
        <f t="shared" si="14"/>
        <v>0.32393030744522056</v>
      </c>
      <c r="V25" s="55">
        <f t="shared" si="14"/>
        <v>0.40632558855354989</v>
      </c>
      <c r="W25" s="55">
        <f t="shared" si="14"/>
        <v>0.30830287176400656</v>
      </c>
      <c r="X25" s="55">
        <f t="shared" si="14"/>
        <v>0.38404795524547269</v>
      </c>
      <c r="Y25" s="55">
        <f t="shared" si="14"/>
        <v>0.38202879440781662</v>
      </c>
      <c r="Z25" s="55">
        <f t="shared" si="14"/>
        <v>0.3547841647769609</v>
      </c>
      <c r="AA25" s="55">
        <f t="shared" si="14"/>
        <v>0.25356325761259557</v>
      </c>
      <c r="AB25" s="55">
        <f t="shared" si="14"/>
        <v>0.12593757538389372</v>
      </c>
      <c r="AC25" s="55">
        <f t="shared" si="14"/>
        <v>0.28906792711989637</v>
      </c>
    </row>
    <row r="26" spans="2:29" x14ac:dyDescent="0.3">
      <c r="B26" s="43" t="s">
        <v>101</v>
      </c>
      <c r="C26" s="43" t="s">
        <v>131</v>
      </c>
      <c r="D26" s="44" t="s">
        <v>31</v>
      </c>
      <c r="E26" s="34" t="s">
        <v>88</v>
      </c>
      <c r="F26" s="42">
        <f>IF(F14-F9+F7&lt;0,0,F14-F9+F7)</f>
        <v>2.9984506019309256</v>
      </c>
      <c r="G26" s="42">
        <f t="shared" ref="G26:AC26" si="15">IF(G14-G9+G7&lt;0,0,G14-G9+G7)</f>
        <v>2.4415929694706477</v>
      </c>
      <c r="H26" s="42">
        <f t="shared" si="15"/>
        <v>1.9218166392327476</v>
      </c>
      <c r="I26" s="42">
        <f t="shared" si="15"/>
        <v>2.1922577555707137</v>
      </c>
      <c r="J26" s="42">
        <f t="shared" si="15"/>
        <v>2.8960035481799631</v>
      </c>
      <c r="K26" s="42">
        <f t="shared" si="15"/>
        <v>1.229542894156531</v>
      </c>
      <c r="L26" s="42">
        <f t="shared" si="15"/>
        <v>1.5586782050022003</v>
      </c>
      <c r="M26" s="42">
        <f t="shared" si="15"/>
        <v>1.3256347050228929</v>
      </c>
      <c r="N26" s="42">
        <f t="shared" si="15"/>
        <v>0</v>
      </c>
      <c r="O26" s="42">
        <f t="shared" si="15"/>
        <v>1.27410480557934</v>
      </c>
      <c r="P26" s="42">
        <f t="shared" si="15"/>
        <v>1.1536764542740556</v>
      </c>
      <c r="Q26" s="42">
        <f t="shared" si="15"/>
        <v>1.8266711269288813</v>
      </c>
      <c r="R26" s="42">
        <f t="shared" si="15"/>
        <v>2.5633832097807452</v>
      </c>
      <c r="S26" s="42">
        <f t="shared" si="15"/>
        <v>1.5213120462797771</v>
      </c>
      <c r="T26" s="42">
        <f t="shared" si="15"/>
        <v>2.9625338491667854</v>
      </c>
      <c r="U26" s="42">
        <f t="shared" si="15"/>
        <v>2.792502650389832</v>
      </c>
      <c r="V26" s="42">
        <f t="shared" si="15"/>
        <v>3.5028067978754298</v>
      </c>
      <c r="W26" s="42">
        <f t="shared" si="15"/>
        <v>2.6577833772759183</v>
      </c>
      <c r="X26" s="42">
        <f t="shared" si="15"/>
        <v>3.3107582348747644</v>
      </c>
      <c r="Y26" s="42">
        <f t="shared" si="15"/>
        <v>3.2933516759294532</v>
      </c>
      <c r="Z26" s="42">
        <f t="shared" si="15"/>
        <v>3.0584841791117316</v>
      </c>
      <c r="AA26" s="42">
        <f t="shared" si="15"/>
        <v>2.1858901518327203</v>
      </c>
      <c r="AB26" s="42">
        <f t="shared" si="15"/>
        <v>1.0856687533094285</v>
      </c>
      <c r="AC26" s="42">
        <f t="shared" si="15"/>
        <v>2.491964888964624</v>
      </c>
    </row>
    <row r="27" spans="2:29" x14ac:dyDescent="0.3">
      <c r="B27" s="45"/>
      <c r="C27" s="45" t="s">
        <v>96</v>
      </c>
      <c r="D27" s="45" t="s">
        <v>32</v>
      </c>
      <c r="E27" s="34" t="s">
        <v>97</v>
      </c>
      <c r="F27" s="55">
        <f>F26*0.116</f>
        <v>0.34782026982398739</v>
      </c>
      <c r="G27" s="55">
        <f t="shared" ref="G27:AC27" si="16">G26*0.116</f>
        <v>0.28322478445859517</v>
      </c>
      <c r="H27" s="55">
        <f t="shared" si="16"/>
        <v>0.22293073015099873</v>
      </c>
      <c r="I27" s="55">
        <f t="shared" si="16"/>
        <v>0.25430189964620281</v>
      </c>
      <c r="J27" s="55">
        <f t="shared" si="16"/>
        <v>0.33593641158887572</v>
      </c>
      <c r="K27" s="55">
        <f t="shared" si="16"/>
        <v>0.1426269757221576</v>
      </c>
      <c r="L27" s="55">
        <f t="shared" si="16"/>
        <v>0.18080667178025525</v>
      </c>
      <c r="M27" s="55">
        <f t="shared" si="16"/>
        <v>0.15377362578265558</v>
      </c>
      <c r="N27" s="55">
        <f t="shared" si="16"/>
        <v>0</v>
      </c>
      <c r="O27" s="55">
        <f t="shared" si="16"/>
        <v>0.14779615744720345</v>
      </c>
      <c r="P27" s="55">
        <f t="shared" si="16"/>
        <v>0.13382646869579046</v>
      </c>
      <c r="Q27" s="55">
        <f t="shared" si="16"/>
        <v>0.21189385072375025</v>
      </c>
      <c r="R27" s="55">
        <f t="shared" si="16"/>
        <v>0.29735245233456647</v>
      </c>
      <c r="S27" s="55">
        <f t="shared" si="16"/>
        <v>0.17647219736845415</v>
      </c>
      <c r="T27" s="55">
        <f t="shared" si="16"/>
        <v>0.34365392650334714</v>
      </c>
      <c r="U27" s="55">
        <f t="shared" si="16"/>
        <v>0.32393030744522056</v>
      </c>
      <c r="V27" s="55">
        <f t="shared" si="16"/>
        <v>0.40632558855354989</v>
      </c>
      <c r="W27" s="55">
        <f t="shared" si="16"/>
        <v>0.30830287176400656</v>
      </c>
      <c r="X27" s="55">
        <f t="shared" si="16"/>
        <v>0.38404795524547269</v>
      </c>
      <c r="Y27" s="55">
        <f t="shared" si="16"/>
        <v>0.38202879440781662</v>
      </c>
      <c r="Z27" s="55">
        <f t="shared" si="16"/>
        <v>0.3547841647769609</v>
      </c>
      <c r="AA27" s="55">
        <f t="shared" si="16"/>
        <v>0.25356325761259557</v>
      </c>
      <c r="AB27" s="55">
        <f t="shared" si="16"/>
        <v>0.12593757538389372</v>
      </c>
      <c r="AC27" s="55">
        <f t="shared" si="16"/>
        <v>0.28906792711989637</v>
      </c>
    </row>
    <row r="28" spans="2:29" x14ac:dyDescent="0.3">
      <c r="B28" s="43" t="s">
        <v>102</v>
      </c>
      <c r="C28" s="43" t="s">
        <v>132</v>
      </c>
      <c r="D28" s="44" t="s">
        <v>31</v>
      </c>
      <c r="E28" s="34" t="s">
        <v>88</v>
      </c>
      <c r="F28" s="42">
        <f>IF(F15-F9+F7&lt;0,0,F15-F9+F7)</f>
        <v>2.8898997509533775</v>
      </c>
      <c r="G28" s="42">
        <f t="shared" ref="G28:AC28" si="17">IF(G15-G9+G7&lt;0,0,G15-G9+G7)</f>
        <v>2.3302031628543958</v>
      </c>
      <c r="H28" s="42">
        <f t="shared" si="17"/>
        <v>1.8049452132740733</v>
      </c>
      <c r="I28" s="42">
        <f t="shared" si="17"/>
        <v>2.0758522550401697</v>
      </c>
      <c r="J28" s="42">
        <f t="shared" si="17"/>
        <v>2.7944794007342528</v>
      </c>
      <c r="K28" s="42">
        <f t="shared" si="17"/>
        <v>1.1252689677289247</v>
      </c>
      <c r="L28" s="42">
        <f t="shared" si="17"/>
        <v>1.4642802807162765</v>
      </c>
      <c r="M28" s="42">
        <f t="shared" si="17"/>
        <v>1.2290980664492839</v>
      </c>
      <c r="N28" s="42">
        <f t="shared" si="17"/>
        <v>0</v>
      </c>
      <c r="O28" s="42">
        <f t="shared" si="17"/>
        <v>1.1904757764765459</v>
      </c>
      <c r="P28" s="42">
        <f t="shared" si="17"/>
        <v>1.0778501252955741</v>
      </c>
      <c r="Q28" s="42">
        <f t="shared" si="17"/>
        <v>1.7526389561102578</v>
      </c>
      <c r="R28" s="42">
        <f t="shared" si="17"/>
        <v>2.4876324278968647</v>
      </c>
      <c r="S28" s="42">
        <f t="shared" si="17"/>
        <v>1.4470283593324968</v>
      </c>
      <c r="T28" s="42">
        <f t="shared" si="17"/>
        <v>2.8761020540080442</v>
      </c>
      <c r="U28" s="42">
        <f t="shared" si="17"/>
        <v>2.7047087471781022</v>
      </c>
      <c r="V28" s="42">
        <f t="shared" si="17"/>
        <v>3.407420436173008</v>
      </c>
      <c r="W28" s="42">
        <f t="shared" si="17"/>
        <v>2.5508198810274179</v>
      </c>
      <c r="X28" s="42">
        <f t="shared" si="17"/>
        <v>3.1878288791724056</v>
      </c>
      <c r="Y28" s="42">
        <f t="shared" si="17"/>
        <v>3.1720800877456954</v>
      </c>
      <c r="Z28" s="42">
        <f t="shared" si="17"/>
        <v>2.9420809239582333</v>
      </c>
      <c r="AA28" s="42">
        <f t="shared" si="17"/>
        <v>2.0607577564200801</v>
      </c>
      <c r="AB28" s="42">
        <f t="shared" si="17"/>
        <v>0.96843045934345096</v>
      </c>
      <c r="AC28" s="42">
        <f t="shared" si="17"/>
        <v>2.368793629698152</v>
      </c>
    </row>
    <row r="29" spans="2:29" x14ac:dyDescent="0.3">
      <c r="B29" s="45"/>
      <c r="C29" s="45" t="s">
        <v>96</v>
      </c>
      <c r="D29" s="45" t="s">
        <v>32</v>
      </c>
      <c r="E29" s="34" t="s">
        <v>97</v>
      </c>
      <c r="F29" s="55">
        <f>F28*0.116</f>
        <v>0.33522837111059178</v>
      </c>
      <c r="G29" s="55">
        <f t="shared" ref="G29:AC29" si="18">G28*0.116</f>
        <v>0.2703035668911099</v>
      </c>
      <c r="H29" s="55">
        <f t="shared" si="18"/>
        <v>0.2093736447397925</v>
      </c>
      <c r="I29" s="55">
        <f t="shared" si="18"/>
        <v>0.24079886158465968</v>
      </c>
      <c r="J29" s="55">
        <f t="shared" si="18"/>
        <v>0.32415961048517333</v>
      </c>
      <c r="K29" s="55">
        <f t="shared" si="18"/>
        <v>0.13053120025655526</v>
      </c>
      <c r="L29" s="55">
        <f t="shared" si="18"/>
        <v>0.16985651256308809</v>
      </c>
      <c r="M29" s="55">
        <f t="shared" si="18"/>
        <v>0.14257537570811693</v>
      </c>
      <c r="N29" s="55">
        <f t="shared" si="18"/>
        <v>0</v>
      </c>
      <c r="O29" s="55">
        <f t="shared" si="18"/>
        <v>0.13809519007127932</v>
      </c>
      <c r="P29" s="55">
        <f t="shared" si="18"/>
        <v>0.1250306145342866</v>
      </c>
      <c r="Q29" s="55">
        <f t="shared" si="18"/>
        <v>0.20330611890878991</v>
      </c>
      <c r="R29" s="55">
        <f t="shared" si="18"/>
        <v>0.2885653616360363</v>
      </c>
      <c r="S29" s="55">
        <f t="shared" si="18"/>
        <v>0.16785528968256963</v>
      </c>
      <c r="T29" s="55">
        <f t="shared" si="18"/>
        <v>0.33362783826493314</v>
      </c>
      <c r="U29" s="55">
        <f t="shared" si="18"/>
        <v>0.31374621467265984</v>
      </c>
      <c r="V29" s="55">
        <f t="shared" si="18"/>
        <v>0.39526077059606896</v>
      </c>
      <c r="W29" s="55">
        <f t="shared" si="18"/>
        <v>0.29589510619918047</v>
      </c>
      <c r="X29" s="55">
        <f t="shared" si="18"/>
        <v>0.36978814998399906</v>
      </c>
      <c r="Y29" s="55">
        <f t="shared" si="18"/>
        <v>0.36796129017850071</v>
      </c>
      <c r="Z29" s="55">
        <f t="shared" si="18"/>
        <v>0.34128138717915507</v>
      </c>
      <c r="AA29" s="55">
        <f t="shared" si="18"/>
        <v>0.23904789974472931</v>
      </c>
      <c r="AB29" s="55">
        <f t="shared" si="18"/>
        <v>0.11233793328384031</v>
      </c>
      <c r="AC29" s="55">
        <f t="shared" si="18"/>
        <v>0.27478006104498565</v>
      </c>
    </row>
    <row r="30" spans="2:29" x14ac:dyDescent="0.3">
      <c r="B30" s="43" t="s">
        <v>103</v>
      </c>
      <c r="C30" s="43" t="s">
        <v>133</v>
      </c>
      <c r="D30" s="44" t="s">
        <v>31</v>
      </c>
      <c r="E30" s="34" t="s">
        <v>88</v>
      </c>
      <c r="F30" s="42">
        <f>IF(F16-F9+F7&lt;0,0,F16-F9+F7)</f>
        <v>1.8586666666666667</v>
      </c>
      <c r="G30" s="42">
        <f t="shared" ref="G30:AC30" si="19">IF(G16-G9+G7&lt;0,0,G16-G9+G7)</f>
        <v>1.2719999999999998</v>
      </c>
      <c r="H30" s="42">
        <f t="shared" si="19"/>
        <v>0.69466666666666788</v>
      </c>
      <c r="I30" s="42">
        <f t="shared" si="19"/>
        <v>0.97000000000000108</v>
      </c>
      <c r="J30" s="42">
        <f t="shared" si="19"/>
        <v>1.8300000000000012</v>
      </c>
      <c r="K30" s="42">
        <f t="shared" si="19"/>
        <v>0.13466666666666782</v>
      </c>
      <c r="L30" s="42">
        <f t="shared" si="19"/>
        <v>0.56750000000000123</v>
      </c>
      <c r="M30" s="42">
        <f t="shared" si="19"/>
        <v>0.31200000000000028</v>
      </c>
      <c r="N30" s="42">
        <f t="shared" si="19"/>
        <v>0</v>
      </c>
      <c r="O30" s="42">
        <f t="shared" si="19"/>
        <v>0.3960000000000008</v>
      </c>
      <c r="P30" s="42">
        <f t="shared" si="19"/>
        <v>0.35750000000000126</v>
      </c>
      <c r="Q30" s="42">
        <f t="shared" si="19"/>
        <v>1.0493333333333341</v>
      </c>
      <c r="R30" s="42">
        <f t="shared" si="19"/>
        <v>1.7680000000000011</v>
      </c>
      <c r="S30" s="42">
        <f t="shared" si="19"/>
        <v>0.74133333333333429</v>
      </c>
      <c r="T30" s="42">
        <f t="shared" si="19"/>
        <v>2.055000000000001</v>
      </c>
      <c r="U30" s="42">
        <f t="shared" si="19"/>
        <v>1.8706666666666674</v>
      </c>
      <c r="V30" s="42">
        <f t="shared" si="19"/>
        <v>2.5012500000000002</v>
      </c>
      <c r="W30" s="42">
        <f t="shared" si="19"/>
        <v>1.5346666666666664</v>
      </c>
      <c r="X30" s="42">
        <f t="shared" si="19"/>
        <v>2.02</v>
      </c>
      <c r="Y30" s="42">
        <f t="shared" si="19"/>
        <v>2.02</v>
      </c>
      <c r="Z30" s="42">
        <f t="shared" si="19"/>
        <v>1.8362500000000004</v>
      </c>
      <c r="AA30" s="42">
        <f t="shared" si="19"/>
        <v>0.87200000000000166</v>
      </c>
      <c r="AB30" s="42">
        <f t="shared" si="19"/>
        <v>0</v>
      </c>
      <c r="AC30" s="42">
        <f t="shared" si="19"/>
        <v>1.198666666666667</v>
      </c>
    </row>
    <row r="31" spans="2:29" x14ac:dyDescent="0.3">
      <c r="B31" s="45"/>
      <c r="C31" s="45" t="s">
        <v>96</v>
      </c>
      <c r="D31" s="45" t="s">
        <v>32</v>
      </c>
      <c r="E31" s="34" t="s">
        <v>97</v>
      </c>
      <c r="F31" s="55">
        <f>F30*0.116</f>
        <v>0.21560533333333334</v>
      </c>
      <c r="G31" s="55">
        <f t="shared" ref="G31:AC31" si="20">G30*0.116</f>
        <v>0.14755199999999999</v>
      </c>
      <c r="H31" s="55">
        <f t="shared" si="20"/>
        <v>8.0581333333333477E-2</v>
      </c>
      <c r="I31" s="55">
        <f t="shared" si="20"/>
        <v>0.11252000000000013</v>
      </c>
      <c r="J31" s="55">
        <f t="shared" si="20"/>
        <v>0.21228000000000014</v>
      </c>
      <c r="K31" s="55">
        <f t="shared" si="20"/>
        <v>1.5621333333333468E-2</v>
      </c>
      <c r="L31" s="55">
        <f t="shared" si="20"/>
        <v>6.5830000000000152E-2</v>
      </c>
      <c r="M31" s="55">
        <f t="shared" si="20"/>
        <v>3.6192000000000037E-2</v>
      </c>
      <c r="N31" s="55">
        <f t="shared" si="20"/>
        <v>0</v>
      </c>
      <c r="O31" s="55">
        <f t="shared" si="20"/>
        <v>4.5936000000000095E-2</v>
      </c>
      <c r="P31" s="55">
        <f t="shared" si="20"/>
        <v>4.1470000000000146E-2</v>
      </c>
      <c r="Q31" s="55">
        <f t="shared" si="20"/>
        <v>0.12172266666666677</v>
      </c>
      <c r="R31" s="55">
        <f t="shared" si="20"/>
        <v>0.20508800000000013</v>
      </c>
      <c r="S31" s="55">
        <f t="shared" si="20"/>
        <v>8.5994666666666789E-2</v>
      </c>
      <c r="T31" s="55">
        <f t="shared" si="20"/>
        <v>0.23838000000000015</v>
      </c>
      <c r="U31" s="55">
        <f t="shared" si="20"/>
        <v>0.21699733333333343</v>
      </c>
      <c r="V31" s="55">
        <f t="shared" si="20"/>
        <v>0.29014500000000004</v>
      </c>
      <c r="W31" s="55">
        <f t="shared" si="20"/>
        <v>0.17802133333333331</v>
      </c>
      <c r="X31" s="55">
        <f t="shared" si="20"/>
        <v>0.23432</v>
      </c>
      <c r="Y31" s="55">
        <f t="shared" si="20"/>
        <v>0.23432</v>
      </c>
      <c r="Z31" s="55">
        <f t="shared" si="20"/>
        <v>0.21300500000000006</v>
      </c>
      <c r="AA31" s="55">
        <f t="shared" si="20"/>
        <v>0.1011520000000002</v>
      </c>
      <c r="AB31" s="55">
        <f t="shared" si="20"/>
        <v>0</v>
      </c>
      <c r="AC31" s="55">
        <f t="shared" si="20"/>
        <v>0.13904533333333338</v>
      </c>
    </row>
  </sheetData>
  <mergeCells count="3">
    <mergeCell ref="B4:E4"/>
    <mergeCell ref="B10:B16"/>
    <mergeCell ref="C10:D1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C3CD-4E98-44BF-AD8B-876F59AA4D0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data</vt:lpstr>
      <vt:lpstr>CH 2013</vt:lpstr>
      <vt:lpstr>CH 2014</vt:lpstr>
      <vt:lpstr>CH 2015</vt:lpstr>
      <vt:lpstr>CH 2016</vt:lpstr>
      <vt:lpstr>CH 2017</vt:lpstr>
      <vt:lpstr>CH 2018</vt:lpstr>
      <vt:lpstr>CH 2019</vt:lpstr>
      <vt:lpstr>CH 2020</vt:lpstr>
      <vt:lpstr>CH 2021</vt:lpstr>
      <vt:lpstr>CH 2022</vt:lpstr>
      <vt:lpstr>Re Padi</vt:lpstr>
      <vt:lpstr>Re Palawija</vt:lpstr>
      <vt:lpstr>Penyiapan Lahan PADI</vt:lpstr>
      <vt:lpstr>Penyiapan Lahan PALAWIJA</vt:lpstr>
      <vt:lpstr>kEBUTUHAN AIR IRIGASI (PADI )</vt:lpstr>
      <vt:lpstr>kEBUTUHAN AIR IRIGASI (PALAWIJA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SUDARMAN RUDING</cp:lastModifiedBy>
  <dcterms:created xsi:type="dcterms:W3CDTF">2019-05-08T09:35:09Z</dcterms:created>
  <dcterms:modified xsi:type="dcterms:W3CDTF">2023-09-27T10:49:05Z</dcterms:modified>
</cp:coreProperties>
</file>